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135" windowWidth="13275" windowHeight="10230" tabRatio="840" activeTab="1"/>
  </bookViews>
  <sheets>
    <sheet name="  2.pretek-sektor A" sheetId="1" r:id="rId1"/>
    <sheet name="  2.pretek-sektor C" sheetId="2" r:id="rId2"/>
    <sheet name="  2.pretek-sektor B" sheetId="3" r:id="rId3"/>
    <sheet name="  2.pretek-sektor D" sheetId="4" r:id="rId4"/>
    <sheet name="Celkovo 2.pretek" sheetId="5" r:id="rId5"/>
    <sheet name="Celkové výsledky I.kola" sheetId="6" r:id="rId6"/>
  </sheets>
  <definedNames/>
  <calcPr fullCalcOnLoad="1"/>
</workbook>
</file>

<file path=xl/sharedStrings.xml><?xml version="1.0" encoding="utf-8"?>
<sst xmlns="http://schemas.openxmlformats.org/spreadsheetml/2006/main" count="373" uniqueCount="167">
  <si>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</si>
  <si>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</si>
  <si>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</si>
  <si>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</si>
  <si>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</si>
  <si>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</si>
  <si>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</si>
  <si>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</si>
  <si>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</si>
  <si>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</si>
  <si>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</si>
  <si>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</si>
  <si>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</si>
  <si>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</si>
  <si>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p.č.</t>
  </si>
  <si>
    <t>Umiestnenie CELKOM</t>
  </si>
  <si>
    <t>Čísla stanovísk</t>
  </si>
  <si>
    <t>A9</t>
  </si>
  <si>
    <t>A3</t>
  </si>
  <si>
    <t>B5</t>
  </si>
  <si>
    <t>B11</t>
  </si>
  <si>
    <t>C9</t>
  </si>
  <si>
    <t>C3</t>
  </si>
  <si>
    <t>D4</t>
  </si>
  <si>
    <t>D10</t>
  </si>
  <si>
    <t>A8</t>
  </si>
  <si>
    <t>A2</t>
  </si>
  <si>
    <t>B1</t>
  </si>
  <si>
    <t>B7</t>
  </si>
  <si>
    <t>C5</t>
  </si>
  <si>
    <t>C11</t>
  </si>
  <si>
    <t>D11</t>
  </si>
  <si>
    <t>D12</t>
  </si>
  <si>
    <t>D6</t>
  </si>
  <si>
    <t>C2</t>
  </si>
  <si>
    <t>B2</t>
  </si>
  <si>
    <t>A5</t>
  </si>
  <si>
    <t>A11</t>
  </si>
  <si>
    <t>B12</t>
  </si>
  <si>
    <t>B6</t>
  </si>
  <si>
    <t>C12</t>
  </si>
  <si>
    <t>C6</t>
  </si>
  <si>
    <t>D7</t>
  </si>
  <si>
    <t>C4</t>
  </si>
  <si>
    <t>C10</t>
  </si>
  <si>
    <t>D9</t>
  </si>
  <si>
    <t>D3</t>
  </si>
  <si>
    <t>A4</t>
  </si>
  <si>
    <t>A10</t>
  </si>
  <si>
    <t>B10</t>
  </si>
  <si>
    <t>B4</t>
  </si>
  <si>
    <t>A6</t>
  </si>
  <si>
    <t>C1</t>
  </si>
  <si>
    <t>C7</t>
  </si>
  <si>
    <t>D1</t>
  </si>
  <si>
    <t>D5</t>
  </si>
  <si>
    <t>A12</t>
  </si>
  <si>
    <t>A1</t>
  </si>
  <si>
    <t>B8</t>
  </si>
  <si>
    <t>D2</t>
  </si>
  <si>
    <t>D8</t>
  </si>
  <si>
    <t>B3</t>
  </si>
  <si>
    <t>B9</t>
  </si>
  <si>
    <t>C8</t>
  </si>
  <si>
    <t>A7</t>
  </si>
  <si>
    <t>Rozhoduje</t>
  </si>
  <si>
    <t>Sektor A</t>
  </si>
  <si>
    <t>Sektor B</t>
  </si>
  <si>
    <t>Sektor C</t>
  </si>
  <si>
    <t>Sektor D</t>
  </si>
  <si>
    <t>Body spolu (súčet umiestnení A+B+C+D)</t>
  </si>
  <si>
    <t>7</t>
  </si>
  <si>
    <t>8</t>
  </si>
  <si>
    <t>9</t>
  </si>
  <si>
    <t>10</t>
  </si>
  <si>
    <t>11</t>
  </si>
  <si>
    <t>12</t>
  </si>
  <si>
    <t>A</t>
  </si>
  <si>
    <t>C</t>
  </si>
  <si>
    <t>D</t>
  </si>
  <si>
    <t>4</t>
  </si>
  <si>
    <t>5</t>
  </si>
  <si>
    <t>6</t>
  </si>
  <si>
    <t>Celkový počet ryb</t>
  </si>
  <si>
    <t>2</t>
  </si>
  <si>
    <t>1</t>
  </si>
  <si>
    <t>3</t>
  </si>
  <si>
    <t>1.pretek I.kola</t>
  </si>
  <si>
    <t>2.pretek I.kola</t>
  </si>
  <si>
    <t>Súčet umiestnení 1.pretek + 2.pretek</t>
  </si>
  <si>
    <t>Body spolu po I.kole</t>
  </si>
  <si>
    <t xml:space="preserve">Celkové výsledky I.kola (LRU-Prívlač - Divízia, Hlohovec 23.-24.6.2012) </t>
  </si>
  <si>
    <t>Talajková Karin</t>
  </si>
  <si>
    <t>xxx</t>
  </si>
  <si>
    <t>Hadviga Šimon</t>
  </si>
  <si>
    <t>Moško Rastislav</t>
  </si>
  <si>
    <t>Boor Martin</t>
  </si>
  <si>
    <t>Lesay Lukáš</t>
  </si>
  <si>
    <t>Strečanský Dávid</t>
  </si>
  <si>
    <t>Kollár Matej</t>
  </si>
  <si>
    <t>Smorada Ján</t>
  </si>
  <si>
    <t>Remiáš Jozef</t>
  </si>
  <si>
    <t>Smorada Marek</t>
  </si>
  <si>
    <t>Smorada Štefan</t>
  </si>
  <si>
    <t>Smatana Michal</t>
  </si>
  <si>
    <t>Sadloň Ondrej</t>
  </si>
  <si>
    <t>Patrnčiak Dušan</t>
  </si>
  <si>
    <t>Mašán Tomáš</t>
  </si>
  <si>
    <t>Zsilka Ladislav</t>
  </si>
  <si>
    <t>Kováčik Peter</t>
  </si>
  <si>
    <t>Miko Ľuboslav</t>
  </si>
  <si>
    <t>Šedý Radoslav</t>
  </si>
  <si>
    <t>Šedý Marek</t>
  </si>
  <si>
    <t>Černay Peter</t>
  </si>
  <si>
    <t>Vašíček Pavel</t>
  </si>
  <si>
    <t>Pagáč Róbert</t>
  </si>
  <si>
    <t>Drgoň Martin</t>
  </si>
  <si>
    <t>Svetlík Lukáš</t>
  </si>
  <si>
    <t>Lacko Tomáš</t>
  </si>
  <si>
    <t>Ďuďák Branislav</t>
  </si>
  <si>
    <t>Forgáč Matej</t>
  </si>
  <si>
    <t>Marcin Peter</t>
  </si>
  <si>
    <t>Varchula Marek</t>
  </si>
  <si>
    <t>Janík Rastislav</t>
  </si>
  <si>
    <t>Luhový Miroslav</t>
  </si>
  <si>
    <t>Kadlec Pavol</t>
  </si>
  <si>
    <t>Mikáč Miroslav</t>
  </si>
  <si>
    <t xml:space="preserve">Maslanák Marián </t>
  </si>
  <si>
    <t>Smolár Michal</t>
  </si>
  <si>
    <t>Joštiak Juraj</t>
  </si>
  <si>
    <t>Sedlák Jakub</t>
  </si>
  <si>
    <t>Piskura Rudolf</t>
  </si>
  <si>
    <t>Hajtol Vladimír</t>
  </si>
  <si>
    <t>SRZ MsO Bratislava 1B</t>
  </si>
  <si>
    <t>Schewela Ľudovít</t>
  </si>
  <si>
    <t>Sowinski David</t>
  </si>
  <si>
    <t>Lencses Patrik</t>
  </si>
  <si>
    <t>SRZ MO Nálepkovo</t>
  </si>
  <si>
    <t>SRZ MO Svidník</t>
  </si>
  <si>
    <t>Kačur Ľudovít</t>
  </si>
  <si>
    <t>Čurilla Martin</t>
  </si>
  <si>
    <t>SRZ MO Nové Mesto n. Váhom</t>
  </si>
  <si>
    <t>SRZ MO Púchov C - Klub prívlače</t>
  </si>
  <si>
    <t>SRZ MsO Trenčín B</t>
  </si>
  <si>
    <t>SRZ MsO Hlohovec</t>
  </si>
  <si>
    <t>SRZ MsO Prešov</t>
  </si>
  <si>
    <t>Weber Marián</t>
  </si>
  <si>
    <t>SRZ MO Púchov B</t>
  </si>
  <si>
    <t>SRZ MO Námestovo</t>
  </si>
  <si>
    <t>Kosmeľ Marián</t>
  </si>
  <si>
    <t>SRZ MO Vrbové A - SPORTS,AZauto</t>
  </si>
  <si>
    <t>SRZ MO Vrbové B - SPORTS,AZauto</t>
  </si>
  <si>
    <t>SRZ MO Vrbové B -SPORTS,AZauto</t>
  </si>
  <si>
    <t>Body do
 ATP</t>
  </si>
  <si>
    <t xml:space="preserve">2.pretek I.kola -sektor C   (LRU-Prívlač - Divízia, Hlohovec 24.6.2012)                                                                                                                                                                                </t>
  </si>
  <si>
    <t xml:space="preserve">2.pretek I.kola -sektor B   (LRU-Prívlač - Divízia, Hlohovec 24.6.2012)                                                                                                                                                                               </t>
  </si>
  <si>
    <t xml:space="preserve">2.pretek I.kola -sektor D   (LRU-Prívlač - Divízia, Hlohovec 24.6.2012)                                                                                                                                                                                </t>
  </si>
  <si>
    <t xml:space="preserve">Celkovo 2.pretek I.kola  (LRU-Prívlač - Divízia, Hlohovec 24.6.2012)  </t>
  </si>
  <si>
    <t xml:space="preserve">2.pretek I.kola -sektor A  (LRU-Prívlač - Divízia, Hlohovec 24.6.2012)                                                                                                                                                                              </t>
  </si>
  <si>
    <t>Organizácia / družstvo</t>
  </si>
  <si>
    <t>Počet
bodov 1.č.</t>
  </si>
  <si>
    <t>Počet
bodov 2.č.</t>
  </si>
  <si>
    <t>Počet rýb
1.č.</t>
  </si>
  <si>
    <t>Počet rýb
2.č.</t>
  </si>
  <si>
    <t>Celkový
počet
bodov</t>
  </si>
  <si>
    <t>Celkový
počet
rýb</t>
  </si>
  <si>
    <t>Umiestnenie
CELKOM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</si>
</sst>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/>
    </xf>
    <xf numFmtId="180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7" fillId="32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/>
    </xf>
    <xf numFmtId="0" fontId="4" fillId="34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7" fillId="10" borderId="17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/>
    </xf>
    <xf numFmtId="180" fontId="7" fillId="32" borderId="22" xfId="0" applyNumberFormat="1" applyFont="1" applyFill="1" applyBorder="1" applyAlignment="1">
      <alignment/>
    </xf>
    <xf numFmtId="0" fontId="7" fillId="10" borderId="11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7" fillId="10" borderId="13" xfId="0" applyNumberFormat="1" applyFont="1" applyFill="1" applyBorder="1" applyAlignment="1">
      <alignment horizontal="center"/>
    </xf>
    <xf numFmtId="180" fontId="7" fillId="32" borderId="23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" fillId="36" borderId="11" xfId="0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/>
    </xf>
    <xf numFmtId="180" fontId="7" fillId="36" borderId="18" xfId="0" applyNumberFormat="1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7" fillId="36" borderId="11" xfId="0" applyNumberFormat="1" applyFont="1" applyFill="1" applyBorder="1" applyAlignment="1">
      <alignment horizontal="center"/>
    </xf>
    <xf numFmtId="180" fontId="7" fillId="36" borderId="22" xfId="0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22" customWidth="1"/>
    <col min="16" max="16" width="13.7109375" style="22" bestFit="1" customWidth="1"/>
    <col min="17" max="17" width="12.00390625" style="0" customWidth="1"/>
  </cols>
  <sheetData>
    <row r="1" ht="13.5" thickBot="1"/>
    <row r="2" spans="2:17" ht="60.75" customHeight="1" thickBot="1">
      <c r="B2" s="85" t="s">
        <v>158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17" ht="39" thickBot="1">
      <c r="B3" s="83" t="s">
        <v>16</v>
      </c>
      <c r="C3" s="84"/>
      <c r="D3" s="60" t="s">
        <v>0</v>
      </c>
      <c r="E3" s="60" t="s">
        <v>159</v>
      </c>
      <c r="F3" s="63" t="s">
        <v>65</v>
      </c>
      <c r="G3" s="61" t="s">
        <v>160</v>
      </c>
      <c r="H3" s="62" t="s">
        <v>162</v>
      </c>
      <c r="I3" s="63" t="s">
        <v>6</v>
      </c>
      <c r="J3" s="61" t="s">
        <v>161</v>
      </c>
      <c r="K3" s="62" t="s">
        <v>163</v>
      </c>
      <c r="L3" s="63" t="s">
        <v>8</v>
      </c>
      <c r="M3" s="64" t="s">
        <v>9</v>
      </c>
      <c r="N3" s="62" t="s">
        <v>164</v>
      </c>
      <c r="O3" s="65" t="s">
        <v>165</v>
      </c>
      <c r="P3" s="66" t="s">
        <v>166</v>
      </c>
      <c r="Q3" s="63" t="s">
        <v>2</v>
      </c>
    </row>
    <row r="4" spans="2:17" s="94" customFormat="1" ht="24.75" customHeight="1">
      <c r="B4" s="99" t="s">
        <v>18</v>
      </c>
      <c r="C4" s="100" t="s">
        <v>17</v>
      </c>
      <c r="D4" s="100" t="s">
        <v>110</v>
      </c>
      <c r="E4" s="100" t="s">
        <v>142</v>
      </c>
      <c r="F4" s="95" t="s">
        <v>62</v>
      </c>
      <c r="G4" s="95">
        <v>7</v>
      </c>
      <c r="H4" s="95">
        <v>3</v>
      </c>
      <c r="I4" s="96">
        <v>1.5</v>
      </c>
      <c r="J4" s="95">
        <v>3</v>
      </c>
      <c r="K4" s="95">
        <v>2</v>
      </c>
      <c r="L4" s="96">
        <v>4</v>
      </c>
      <c r="M4" s="96">
        <f aca="true" t="shared" si="0" ref="M4:M15">SUM(L4,I4)</f>
        <v>5.5</v>
      </c>
      <c r="N4" s="101">
        <f aca="true" t="shared" si="1" ref="N4:N15">SUM(J4,G4)</f>
        <v>10</v>
      </c>
      <c r="O4" s="101">
        <f aca="true" t="shared" si="2" ref="O4:O15">SUM(K4,H4)</f>
        <v>5</v>
      </c>
      <c r="P4" s="97">
        <v>1</v>
      </c>
      <c r="Q4" s="98">
        <v>30</v>
      </c>
    </row>
    <row r="5" spans="2:17" ht="24.75" customHeight="1">
      <c r="B5" s="1" t="s">
        <v>26</v>
      </c>
      <c r="C5" s="2" t="s">
        <v>25</v>
      </c>
      <c r="D5" s="2" t="s">
        <v>139</v>
      </c>
      <c r="E5" s="2" t="s">
        <v>138</v>
      </c>
      <c r="F5" s="43" t="s">
        <v>58</v>
      </c>
      <c r="G5" s="19">
        <v>7</v>
      </c>
      <c r="H5" s="43">
        <v>3</v>
      </c>
      <c r="I5" s="71">
        <v>1.5</v>
      </c>
      <c r="J5" s="19">
        <v>2.5</v>
      </c>
      <c r="K5" s="43">
        <v>2</v>
      </c>
      <c r="L5" s="71">
        <v>5</v>
      </c>
      <c r="M5" s="72">
        <f t="shared" si="0"/>
        <v>6.5</v>
      </c>
      <c r="N5" s="36">
        <f t="shared" si="1"/>
        <v>9.5</v>
      </c>
      <c r="O5" s="36">
        <f t="shared" si="2"/>
        <v>5</v>
      </c>
      <c r="P5" s="73">
        <v>2</v>
      </c>
      <c r="Q5" s="74">
        <v>25</v>
      </c>
    </row>
    <row r="6" spans="2:17" ht="24.75" customHeight="1">
      <c r="B6" s="1" t="s">
        <v>47</v>
      </c>
      <c r="C6" s="2" t="s">
        <v>48</v>
      </c>
      <c r="D6" s="2" t="s">
        <v>114</v>
      </c>
      <c r="E6" s="2" t="s">
        <v>144</v>
      </c>
      <c r="F6" s="43" t="s">
        <v>49</v>
      </c>
      <c r="G6" s="19">
        <v>4.5</v>
      </c>
      <c r="H6" s="43">
        <v>1</v>
      </c>
      <c r="I6" s="71">
        <v>4</v>
      </c>
      <c r="J6" s="19">
        <v>3</v>
      </c>
      <c r="K6" s="43">
        <v>3</v>
      </c>
      <c r="L6" s="71">
        <v>3</v>
      </c>
      <c r="M6" s="72">
        <f t="shared" si="0"/>
        <v>7</v>
      </c>
      <c r="N6" s="36">
        <f t="shared" si="1"/>
        <v>7.5</v>
      </c>
      <c r="O6" s="36">
        <f t="shared" si="2"/>
        <v>4</v>
      </c>
      <c r="P6" s="73">
        <v>3</v>
      </c>
      <c r="Q6" s="74">
        <v>20</v>
      </c>
    </row>
    <row r="7" spans="2:17" ht="24.75" customHeight="1">
      <c r="B7" s="1" t="s">
        <v>25</v>
      </c>
      <c r="C7" s="2" t="s">
        <v>26</v>
      </c>
      <c r="D7" s="2" t="s">
        <v>97</v>
      </c>
      <c r="E7" s="2" t="s">
        <v>150</v>
      </c>
      <c r="F7" s="43" t="s">
        <v>35</v>
      </c>
      <c r="G7" s="19">
        <v>0</v>
      </c>
      <c r="H7" s="43">
        <v>0</v>
      </c>
      <c r="I7" s="71">
        <v>9</v>
      </c>
      <c r="J7" s="19">
        <v>10</v>
      </c>
      <c r="K7" s="43">
        <v>7</v>
      </c>
      <c r="L7" s="71">
        <v>1</v>
      </c>
      <c r="M7" s="72">
        <f t="shared" si="0"/>
        <v>10</v>
      </c>
      <c r="N7" s="36">
        <f t="shared" si="1"/>
        <v>10</v>
      </c>
      <c r="O7" s="36">
        <f t="shared" si="2"/>
        <v>7</v>
      </c>
      <c r="P7" s="73">
        <v>4</v>
      </c>
      <c r="Q7" s="74">
        <v>15</v>
      </c>
    </row>
    <row r="8" spans="2:17" s="94" customFormat="1" ht="24.75" customHeight="1">
      <c r="B8" s="102" t="s">
        <v>48</v>
      </c>
      <c r="C8" s="91" t="s">
        <v>47</v>
      </c>
      <c r="D8" s="91" t="s">
        <v>124</v>
      </c>
      <c r="E8" s="91" t="s">
        <v>147</v>
      </c>
      <c r="F8" s="103" t="s">
        <v>50</v>
      </c>
      <c r="G8" s="103">
        <v>4.5</v>
      </c>
      <c r="H8" s="103">
        <v>2</v>
      </c>
      <c r="I8" s="104">
        <v>3</v>
      </c>
      <c r="J8" s="103">
        <v>1</v>
      </c>
      <c r="K8" s="103">
        <v>1</v>
      </c>
      <c r="L8" s="104">
        <v>7</v>
      </c>
      <c r="M8" s="104">
        <f t="shared" si="0"/>
        <v>10</v>
      </c>
      <c r="N8" s="105">
        <f t="shared" si="1"/>
        <v>5.5</v>
      </c>
      <c r="O8" s="105">
        <f t="shared" si="2"/>
        <v>3</v>
      </c>
      <c r="P8" s="106">
        <v>5</v>
      </c>
      <c r="Q8" s="107">
        <v>10</v>
      </c>
    </row>
    <row r="9" spans="2:17" ht="24.75" customHeight="1">
      <c r="B9" s="1" t="s">
        <v>51</v>
      </c>
      <c r="C9" s="2" t="s">
        <v>56</v>
      </c>
      <c r="D9" s="2" t="s">
        <v>101</v>
      </c>
      <c r="E9" s="2" t="s">
        <v>137</v>
      </c>
      <c r="F9" s="43" t="s">
        <v>38</v>
      </c>
      <c r="G9" s="19">
        <v>0</v>
      </c>
      <c r="H9" s="43">
        <v>0</v>
      </c>
      <c r="I9" s="71">
        <v>9</v>
      </c>
      <c r="J9" s="19">
        <v>8</v>
      </c>
      <c r="K9" s="43">
        <v>2</v>
      </c>
      <c r="L9" s="71">
        <v>2</v>
      </c>
      <c r="M9" s="72">
        <f t="shared" si="0"/>
        <v>11</v>
      </c>
      <c r="N9" s="36">
        <f t="shared" si="1"/>
        <v>8</v>
      </c>
      <c r="O9" s="36">
        <f t="shared" si="2"/>
        <v>2</v>
      </c>
      <c r="P9" s="73">
        <v>6</v>
      </c>
      <c r="Q9" s="74">
        <v>5</v>
      </c>
    </row>
    <row r="10" spans="2:17" ht="24.75" customHeight="1">
      <c r="B10" s="1" t="s">
        <v>17</v>
      </c>
      <c r="C10" s="2" t="s">
        <v>18</v>
      </c>
      <c r="D10" s="2" t="s">
        <v>117</v>
      </c>
      <c r="E10" s="2" t="s">
        <v>143</v>
      </c>
      <c r="F10" s="43" t="s">
        <v>61</v>
      </c>
      <c r="G10" s="19">
        <v>3</v>
      </c>
      <c r="H10" s="43">
        <v>2</v>
      </c>
      <c r="I10" s="71">
        <v>6</v>
      </c>
      <c r="J10" s="19">
        <v>1.5</v>
      </c>
      <c r="K10" s="43">
        <v>1</v>
      </c>
      <c r="L10" s="71">
        <v>6</v>
      </c>
      <c r="M10" s="72">
        <f t="shared" si="0"/>
        <v>12</v>
      </c>
      <c r="N10" s="36">
        <f t="shared" si="1"/>
        <v>4.5</v>
      </c>
      <c r="O10" s="36">
        <f t="shared" si="2"/>
        <v>3</v>
      </c>
      <c r="P10" s="73">
        <v>7</v>
      </c>
      <c r="Q10" s="74">
        <v>0</v>
      </c>
    </row>
    <row r="11" spans="2:17" ht="24.75" customHeight="1">
      <c r="B11" s="1" t="s">
        <v>36</v>
      </c>
      <c r="C11" s="2" t="s">
        <v>37</v>
      </c>
      <c r="D11" s="2" t="s">
        <v>130</v>
      </c>
      <c r="E11" s="2" t="s">
        <v>145</v>
      </c>
      <c r="F11" s="43" t="s">
        <v>20</v>
      </c>
      <c r="G11" s="19">
        <v>4</v>
      </c>
      <c r="H11" s="43">
        <v>3</v>
      </c>
      <c r="I11" s="71">
        <v>5</v>
      </c>
      <c r="J11" s="19">
        <v>0</v>
      </c>
      <c r="K11" s="43">
        <v>0</v>
      </c>
      <c r="L11" s="71">
        <v>9.5</v>
      </c>
      <c r="M11" s="72">
        <f t="shared" si="0"/>
        <v>14.5</v>
      </c>
      <c r="N11" s="36">
        <f t="shared" si="1"/>
        <v>4</v>
      </c>
      <c r="O11" s="36">
        <f t="shared" si="2"/>
        <v>3</v>
      </c>
      <c r="P11" s="75">
        <v>8</v>
      </c>
      <c r="Q11" s="74">
        <v>0</v>
      </c>
    </row>
    <row r="12" spans="2:17" ht="24.75" customHeight="1">
      <c r="B12" s="1" t="s">
        <v>57</v>
      </c>
      <c r="C12" s="2" t="s">
        <v>64</v>
      </c>
      <c r="D12" s="2" t="s">
        <v>134</v>
      </c>
      <c r="E12" s="2" t="s">
        <v>133</v>
      </c>
      <c r="F12" s="43" t="s">
        <v>28</v>
      </c>
      <c r="G12" s="19">
        <v>0</v>
      </c>
      <c r="H12" s="43">
        <v>0</v>
      </c>
      <c r="I12" s="71">
        <v>9</v>
      </c>
      <c r="J12" s="19">
        <v>0</v>
      </c>
      <c r="K12" s="43">
        <v>0</v>
      </c>
      <c r="L12" s="71">
        <v>9.5</v>
      </c>
      <c r="M12" s="72">
        <f t="shared" si="0"/>
        <v>18.5</v>
      </c>
      <c r="N12" s="36">
        <f t="shared" si="1"/>
        <v>0</v>
      </c>
      <c r="O12" s="36">
        <f t="shared" si="2"/>
        <v>0</v>
      </c>
      <c r="P12" s="73">
        <v>10</v>
      </c>
      <c r="Q12" s="74">
        <v>0</v>
      </c>
    </row>
    <row r="13" spans="2:17" ht="24.75" customHeight="1">
      <c r="B13" s="1" t="s">
        <v>37</v>
      </c>
      <c r="C13" s="2" t="s">
        <v>36</v>
      </c>
      <c r="D13" s="2" t="s">
        <v>127</v>
      </c>
      <c r="E13" s="2" t="s">
        <v>148</v>
      </c>
      <c r="F13" s="43" t="s">
        <v>19</v>
      </c>
      <c r="G13" s="19">
        <v>0</v>
      </c>
      <c r="H13" s="43">
        <v>0</v>
      </c>
      <c r="I13" s="71">
        <v>9</v>
      </c>
      <c r="J13" s="19">
        <v>0</v>
      </c>
      <c r="K13" s="43">
        <v>0</v>
      </c>
      <c r="L13" s="71">
        <v>9.5</v>
      </c>
      <c r="M13" s="72">
        <f t="shared" si="0"/>
        <v>18.5</v>
      </c>
      <c r="N13" s="36">
        <f t="shared" si="1"/>
        <v>0</v>
      </c>
      <c r="O13" s="36">
        <f t="shared" si="2"/>
        <v>0</v>
      </c>
      <c r="P13" s="75">
        <v>10</v>
      </c>
      <c r="Q13" s="74">
        <v>0</v>
      </c>
    </row>
    <row r="14" spans="2:17" ht="24.75" customHeight="1">
      <c r="B14" s="1" t="s">
        <v>56</v>
      </c>
      <c r="C14" s="2" t="s">
        <v>51</v>
      </c>
      <c r="D14" s="2" t="s">
        <v>105</v>
      </c>
      <c r="E14" s="2" t="s">
        <v>141</v>
      </c>
      <c r="F14" s="43" t="s">
        <v>39</v>
      </c>
      <c r="G14" s="19">
        <v>0</v>
      </c>
      <c r="H14" s="43">
        <v>0</v>
      </c>
      <c r="I14" s="71">
        <v>9</v>
      </c>
      <c r="J14" s="19">
        <v>0</v>
      </c>
      <c r="K14" s="43">
        <v>0</v>
      </c>
      <c r="L14" s="71">
        <v>9.5</v>
      </c>
      <c r="M14" s="72">
        <f t="shared" si="0"/>
        <v>18.5</v>
      </c>
      <c r="N14" s="36">
        <f t="shared" si="1"/>
        <v>0</v>
      </c>
      <c r="O14" s="36">
        <f t="shared" si="2"/>
        <v>0</v>
      </c>
      <c r="P14" s="75">
        <v>10</v>
      </c>
      <c r="Q14" s="74">
        <v>0</v>
      </c>
    </row>
    <row r="15" spans="2:17" ht="24.75" customHeight="1" thickBot="1">
      <c r="B15" s="3" t="s">
        <v>64</v>
      </c>
      <c r="C15" s="4" t="s">
        <v>57</v>
      </c>
      <c r="D15" s="4" t="s">
        <v>93</v>
      </c>
      <c r="E15" s="4" t="s">
        <v>151</v>
      </c>
      <c r="F15" s="44" t="s">
        <v>27</v>
      </c>
      <c r="G15" s="20">
        <v>0</v>
      </c>
      <c r="H15" s="44">
        <v>0</v>
      </c>
      <c r="I15" s="76">
        <v>13</v>
      </c>
      <c r="J15" s="20">
        <v>0</v>
      </c>
      <c r="K15" s="44">
        <v>0</v>
      </c>
      <c r="L15" s="76">
        <v>13</v>
      </c>
      <c r="M15" s="77">
        <f t="shared" si="0"/>
        <v>26</v>
      </c>
      <c r="N15" s="37">
        <f t="shared" si="1"/>
        <v>0</v>
      </c>
      <c r="O15" s="37">
        <f t="shared" si="2"/>
        <v>0</v>
      </c>
      <c r="P15" s="78">
        <v>13</v>
      </c>
      <c r="Q15" s="79">
        <v>0</v>
      </c>
    </row>
    <row r="16" spans="9:17" ht="12.75">
      <c r="I16" s="22">
        <f>SUM(I4:I15)</f>
        <v>79</v>
      </c>
      <c r="J16" s="22"/>
      <c r="K16" s="22"/>
      <c r="L16" s="22">
        <f>SUM(L4:L15)</f>
        <v>79</v>
      </c>
      <c r="M16" s="15">
        <f>SUM(M4:M15)</f>
        <v>158</v>
      </c>
      <c r="P16" s="22">
        <f>SUM(P4:P15)</f>
        <v>79</v>
      </c>
      <c r="Q16" s="8">
        <f>SUM(Q4:Q15)</f>
        <v>105</v>
      </c>
    </row>
  </sheetData>
  <sheetProtection/>
  <mergeCells count="2">
    <mergeCell ref="B3:C3"/>
    <mergeCell ref="B2:Q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tabSelected="1" zoomScale="80" zoomScaleNormal="80" zoomScalePageLayoutView="0" workbookViewId="0" topLeftCell="B1">
      <selection activeCell="F6" sqref="F6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22" customWidth="1"/>
    <col min="16" max="16" width="13.7109375" style="22" bestFit="1" customWidth="1"/>
    <col min="17" max="17" width="12.00390625" style="0" customWidth="1"/>
  </cols>
  <sheetData>
    <row r="1" ht="13.5" thickBot="1"/>
    <row r="2" spans="2:17" ht="60.75" customHeight="1" thickBot="1">
      <c r="B2" s="85" t="s">
        <v>154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17" ht="39" thickBot="1">
      <c r="B3" s="83" t="s">
        <v>16</v>
      </c>
      <c r="C3" s="84"/>
      <c r="D3" s="60" t="s">
        <v>0</v>
      </c>
      <c r="E3" s="60" t="s">
        <v>1</v>
      </c>
      <c r="F3" s="63" t="s">
        <v>65</v>
      </c>
      <c r="G3" s="61" t="s">
        <v>5</v>
      </c>
      <c r="H3" s="62" t="s">
        <v>10</v>
      </c>
      <c r="I3" s="63" t="s">
        <v>6</v>
      </c>
      <c r="J3" s="61" t="s">
        <v>7</v>
      </c>
      <c r="K3" s="62" t="s">
        <v>11</v>
      </c>
      <c r="L3" s="63" t="s">
        <v>8</v>
      </c>
      <c r="M3" s="64" t="s">
        <v>9</v>
      </c>
      <c r="N3" s="62" t="s">
        <v>12</v>
      </c>
      <c r="O3" s="65" t="s">
        <v>13</v>
      </c>
      <c r="P3" s="66" t="s">
        <v>15</v>
      </c>
      <c r="Q3" s="63" t="s">
        <v>153</v>
      </c>
    </row>
    <row r="4" spans="2:17" ht="24.75" customHeight="1">
      <c r="B4" s="9" t="s">
        <v>44</v>
      </c>
      <c r="C4" s="10" t="s">
        <v>43</v>
      </c>
      <c r="D4" s="10" t="s">
        <v>119</v>
      </c>
      <c r="E4" s="10" t="s">
        <v>143</v>
      </c>
      <c r="F4" s="23" t="s">
        <v>23</v>
      </c>
      <c r="G4" s="67">
        <v>16</v>
      </c>
      <c r="H4" s="23">
        <v>8</v>
      </c>
      <c r="I4" s="68">
        <v>1</v>
      </c>
      <c r="J4" s="67">
        <v>3</v>
      </c>
      <c r="K4" s="23">
        <v>2</v>
      </c>
      <c r="L4" s="68">
        <v>2</v>
      </c>
      <c r="M4" s="69">
        <f>SUM(I4,L4)</f>
        <v>3</v>
      </c>
      <c r="N4" s="24">
        <f aca="true" t="shared" si="0" ref="N4:N15">SUM(G4,J4)</f>
        <v>19</v>
      </c>
      <c r="O4" s="24">
        <f aca="true" t="shared" si="1" ref="O4:O15">SUM(K4,H4)</f>
        <v>10</v>
      </c>
      <c r="P4" s="70">
        <v>1</v>
      </c>
      <c r="Q4" s="11">
        <v>30</v>
      </c>
    </row>
    <row r="5" spans="2:17" ht="24.75" customHeight="1">
      <c r="B5" s="1" t="s">
        <v>29</v>
      </c>
      <c r="C5" s="2" t="s">
        <v>30</v>
      </c>
      <c r="D5" s="2" t="s">
        <v>107</v>
      </c>
      <c r="E5" s="2" t="s">
        <v>141</v>
      </c>
      <c r="F5" s="43" t="s">
        <v>31</v>
      </c>
      <c r="G5" s="19">
        <v>6</v>
      </c>
      <c r="H5" s="43">
        <v>3</v>
      </c>
      <c r="I5" s="71">
        <v>4</v>
      </c>
      <c r="J5" s="19">
        <v>2.6</v>
      </c>
      <c r="K5" s="43">
        <v>3</v>
      </c>
      <c r="L5" s="71">
        <v>3</v>
      </c>
      <c r="M5" s="72">
        <f aca="true" t="shared" si="2" ref="M5:M15">SUM(I5,L5)</f>
        <v>7</v>
      </c>
      <c r="N5" s="36">
        <f t="shared" si="0"/>
        <v>8.6</v>
      </c>
      <c r="O5" s="36">
        <f t="shared" si="1"/>
        <v>6</v>
      </c>
      <c r="P5" s="73">
        <v>2</v>
      </c>
      <c r="Q5" s="74">
        <v>25</v>
      </c>
    </row>
    <row r="6" spans="2:17" ht="24.75" customHeight="1">
      <c r="B6" s="1" t="s">
        <v>21</v>
      </c>
      <c r="C6" s="2" t="s">
        <v>22</v>
      </c>
      <c r="D6" s="2" t="s">
        <v>129</v>
      </c>
      <c r="E6" s="2" t="s">
        <v>148</v>
      </c>
      <c r="F6" s="43" t="s">
        <v>46</v>
      </c>
      <c r="G6" s="19">
        <v>2.5</v>
      </c>
      <c r="H6" s="43">
        <v>1</v>
      </c>
      <c r="I6" s="71">
        <v>6</v>
      </c>
      <c r="J6" s="19">
        <v>5</v>
      </c>
      <c r="K6" s="43">
        <v>3</v>
      </c>
      <c r="L6" s="71">
        <v>1</v>
      </c>
      <c r="M6" s="72">
        <f t="shared" si="2"/>
        <v>7</v>
      </c>
      <c r="N6" s="36">
        <f t="shared" si="0"/>
        <v>7.5</v>
      </c>
      <c r="O6" s="36">
        <f t="shared" si="1"/>
        <v>4</v>
      </c>
      <c r="P6" s="73">
        <v>3</v>
      </c>
      <c r="Q6" s="74">
        <v>20</v>
      </c>
    </row>
    <row r="7" spans="2:17" ht="24.75" customHeight="1">
      <c r="B7" s="1" t="s">
        <v>41</v>
      </c>
      <c r="C7" s="2" t="s">
        <v>40</v>
      </c>
      <c r="D7" s="2" t="s">
        <v>122</v>
      </c>
      <c r="E7" s="2" t="s">
        <v>138</v>
      </c>
      <c r="F7" s="43" t="s">
        <v>32</v>
      </c>
      <c r="G7" s="19">
        <v>3.5</v>
      </c>
      <c r="H7" s="43">
        <v>2</v>
      </c>
      <c r="I7" s="71">
        <v>5</v>
      </c>
      <c r="J7" s="19">
        <v>2.5</v>
      </c>
      <c r="K7" s="43">
        <v>1</v>
      </c>
      <c r="L7" s="71">
        <v>4.5</v>
      </c>
      <c r="M7" s="72">
        <f t="shared" si="2"/>
        <v>9.5</v>
      </c>
      <c r="N7" s="36">
        <f t="shared" si="0"/>
        <v>6</v>
      </c>
      <c r="O7" s="36">
        <f t="shared" si="1"/>
        <v>3</v>
      </c>
      <c r="P7" s="73">
        <v>4</v>
      </c>
      <c r="Q7" s="74">
        <v>15</v>
      </c>
    </row>
    <row r="8" spans="2:17" s="94" customFormat="1" ht="24.75" customHeight="1">
      <c r="B8" s="102" t="s">
        <v>22</v>
      </c>
      <c r="C8" s="91" t="s">
        <v>21</v>
      </c>
      <c r="D8" s="91" t="s">
        <v>126</v>
      </c>
      <c r="E8" s="91" t="s">
        <v>147</v>
      </c>
      <c r="F8" s="103" t="s">
        <v>45</v>
      </c>
      <c r="G8" s="103">
        <v>7</v>
      </c>
      <c r="H8" s="103">
        <v>3</v>
      </c>
      <c r="I8" s="104">
        <v>3</v>
      </c>
      <c r="J8" s="103">
        <v>1.5</v>
      </c>
      <c r="K8" s="103">
        <v>1</v>
      </c>
      <c r="L8" s="104">
        <v>7</v>
      </c>
      <c r="M8" s="104">
        <f t="shared" si="2"/>
        <v>10</v>
      </c>
      <c r="N8" s="105">
        <f t="shared" si="0"/>
        <v>8.5</v>
      </c>
      <c r="O8" s="105">
        <f t="shared" si="1"/>
        <v>4</v>
      </c>
      <c r="P8" s="106">
        <v>5</v>
      </c>
      <c r="Q8" s="107">
        <v>10</v>
      </c>
    </row>
    <row r="9" spans="2:17" s="94" customFormat="1" ht="24.75" customHeight="1">
      <c r="B9" s="102" t="s">
        <v>52</v>
      </c>
      <c r="C9" s="91" t="s">
        <v>53</v>
      </c>
      <c r="D9" s="91" t="s">
        <v>112</v>
      </c>
      <c r="E9" s="91" t="s">
        <v>142</v>
      </c>
      <c r="F9" s="103" t="s">
        <v>42</v>
      </c>
      <c r="G9" s="103">
        <v>10.5</v>
      </c>
      <c r="H9" s="103">
        <v>5</v>
      </c>
      <c r="I9" s="104">
        <v>2</v>
      </c>
      <c r="J9" s="103">
        <v>0</v>
      </c>
      <c r="K9" s="103">
        <v>0</v>
      </c>
      <c r="L9" s="104">
        <v>10</v>
      </c>
      <c r="M9" s="104">
        <f t="shared" si="2"/>
        <v>12</v>
      </c>
      <c r="N9" s="105">
        <f t="shared" si="0"/>
        <v>10.5</v>
      </c>
      <c r="O9" s="105">
        <f t="shared" si="1"/>
        <v>5</v>
      </c>
      <c r="P9" s="108">
        <v>6</v>
      </c>
      <c r="Q9" s="107">
        <v>5</v>
      </c>
    </row>
    <row r="10" spans="2:17" ht="24.75" customHeight="1">
      <c r="B10" s="1" t="s">
        <v>40</v>
      </c>
      <c r="C10" s="2" t="s">
        <v>41</v>
      </c>
      <c r="D10" s="2" t="s">
        <v>95</v>
      </c>
      <c r="E10" s="2" t="s">
        <v>151</v>
      </c>
      <c r="F10" s="43" t="s">
        <v>33</v>
      </c>
      <c r="G10" s="19">
        <v>2</v>
      </c>
      <c r="H10" s="43">
        <v>1</v>
      </c>
      <c r="I10" s="71">
        <v>7</v>
      </c>
      <c r="J10" s="19">
        <v>2</v>
      </c>
      <c r="K10" s="43">
        <v>1</v>
      </c>
      <c r="L10" s="71">
        <v>6</v>
      </c>
      <c r="M10" s="72">
        <f t="shared" si="2"/>
        <v>13</v>
      </c>
      <c r="N10" s="36">
        <f t="shared" si="0"/>
        <v>4</v>
      </c>
      <c r="O10" s="36">
        <f t="shared" si="1"/>
        <v>2</v>
      </c>
      <c r="P10" s="73">
        <v>7</v>
      </c>
      <c r="Q10" s="74">
        <v>0</v>
      </c>
    </row>
    <row r="11" spans="2:17" ht="24.75" customHeight="1">
      <c r="B11" s="1" t="s">
        <v>53</v>
      </c>
      <c r="C11" s="2" t="s">
        <v>52</v>
      </c>
      <c r="D11" s="2" t="s">
        <v>98</v>
      </c>
      <c r="E11" s="2" t="s">
        <v>150</v>
      </c>
      <c r="F11" s="43" t="s">
        <v>54</v>
      </c>
      <c r="G11" s="19">
        <v>0</v>
      </c>
      <c r="H11" s="43">
        <v>0</v>
      </c>
      <c r="I11" s="71">
        <v>10.5</v>
      </c>
      <c r="J11" s="19">
        <v>2.5</v>
      </c>
      <c r="K11" s="43">
        <v>1</v>
      </c>
      <c r="L11" s="71">
        <v>4.5</v>
      </c>
      <c r="M11" s="72">
        <f t="shared" si="2"/>
        <v>15</v>
      </c>
      <c r="N11" s="36">
        <f t="shared" si="0"/>
        <v>2.5</v>
      </c>
      <c r="O11" s="36">
        <f t="shared" si="1"/>
        <v>1</v>
      </c>
      <c r="P11" s="75">
        <v>8</v>
      </c>
      <c r="Q11" s="74">
        <v>0</v>
      </c>
    </row>
    <row r="12" spans="2:17" ht="24.75" customHeight="1">
      <c r="B12" s="1" t="s">
        <v>30</v>
      </c>
      <c r="C12" s="2" t="s">
        <v>29</v>
      </c>
      <c r="D12" s="2" t="s">
        <v>108</v>
      </c>
      <c r="E12" s="2" t="s">
        <v>133</v>
      </c>
      <c r="F12" s="43" t="s">
        <v>55</v>
      </c>
      <c r="G12" s="19">
        <v>1.5</v>
      </c>
      <c r="H12" s="43">
        <v>1</v>
      </c>
      <c r="I12" s="71">
        <v>8</v>
      </c>
      <c r="J12" s="19">
        <v>0</v>
      </c>
      <c r="K12" s="43">
        <v>0</v>
      </c>
      <c r="L12" s="71">
        <v>10</v>
      </c>
      <c r="M12" s="72">
        <f t="shared" si="2"/>
        <v>18</v>
      </c>
      <c r="N12" s="36">
        <f t="shared" si="0"/>
        <v>1.5</v>
      </c>
      <c r="O12" s="36">
        <f t="shared" si="1"/>
        <v>1</v>
      </c>
      <c r="P12" s="73">
        <v>9</v>
      </c>
      <c r="Q12" s="74">
        <v>0</v>
      </c>
    </row>
    <row r="13" spans="2:17" ht="24.75" customHeight="1">
      <c r="B13" s="1" t="s">
        <v>34</v>
      </c>
      <c r="C13" s="2" t="s">
        <v>63</v>
      </c>
      <c r="D13" s="2" t="s">
        <v>115</v>
      </c>
      <c r="E13" s="2" t="s">
        <v>144</v>
      </c>
      <c r="F13" s="43" t="s">
        <v>60</v>
      </c>
      <c r="G13" s="19">
        <v>0</v>
      </c>
      <c r="H13" s="43">
        <v>0</v>
      </c>
      <c r="I13" s="71">
        <v>10.5</v>
      </c>
      <c r="J13" s="19">
        <v>0</v>
      </c>
      <c r="K13" s="43">
        <v>0</v>
      </c>
      <c r="L13" s="71">
        <v>10</v>
      </c>
      <c r="M13" s="72">
        <f t="shared" si="2"/>
        <v>20.5</v>
      </c>
      <c r="N13" s="36">
        <f t="shared" si="0"/>
        <v>0</v>
      </c>
      <c r="O13" s="36">
        <f t="shared" si="1"/>
        <v>0</v>
      </c>
      <c r="P13" s="75">
        <v>11</v>
      </c>
      <c r="Q13" s="74">
        <v>0</v>
      </c>
    </row>
    <row r="14" spans="2:17" ht="24.75" customHeight="1">
      <c r="B14" s="1" t="s">
        <v>43</v>
      </c>
      <c r="C14" s="2" t="s">
        <v>44</v>
      </c>
      <c r="D14" s="2" t="s">
        <v>103</v>
      </c>
      <c r="E14" s="2" t="s">
        <v>137</v>
      </c>
      <c r="F14" s="43" t="s">
        <v>24</v>
      </c>
      <c r="G14" s="19">
        <v>0</v>
      </c>
      <c r="H14" s="43">
        <v>0</v>
      </c>
      <c r="I14" s="71">
        <v>10.5</v>
      </c>
      <c r="J14" s="19">
        <v>0</v>
      </c>
      <c r="K14" s="43">
        <v>0</v>
      </c>
      <c r="L14" s="71">
        <v>10</v>
      </c>
      <c r="M14" s="72">
        <f t="shared" si="2"/>
        <v>20.5</v>
      </c>
      <c r="N14" s="36">
        <f t="shared" si="0"/>
        <v>0</v>
      </c>
      <c r="O14" s="36">
        <f t="shared" si="1"/>
        <v>0</v>
      </c>
      <c r="P14" s="75">
        <v>11</v>
      </c>
      <c r="Q14" s="74">
        <v>0</v>
      </c>
    </row>
    <row r="15" spans="2:17" ht="24.75" customHeight="1" thickBot="1">
      <c r="B15" s="3" t="s">
        <v>63</v>
      </c>
      <c r="C15" s="4" t="s">
        <v>34</v>
      </c>
      <c r="D15" s="4" t="s">
        <v>131</v>
      </c>
      <c r="E15" s="4" t="s">
        <v>145</v>
      </c>
      <c r="F15" s="44" t="s">
        <v>59</v>
      </c>
      <c r="G15" s="20">
        <v>0</v>
      </c>
      <c r="H15" s="44">
        <v>0</v>
      </c>
      <c r="I15" s="76">
        <v>10.5</v>
      </c>
      <c r="J15" s="20">
        <v>0</v>
      </c>
      <c r="K15" s="44">
        <v>0</v>
      </c>
      <c r="L15" s="76">
        <v>10</v>
      </c>
      <c r="M15" s="77">
        <f t="shared" si="2"/>
        <v>20.5</v>
      </c>
      <c r="N15" s="37">
        <f t="shared" si="0"/>
        <v>0</v>
      </c>
      <c r="O15" s="37">
        <f t="shared" si="1"/>
        <v>0</v>
      </c>
      <c r="P15" s="78">
        <v>11</v>
      </c>
      <c r="Q15" s="79">
        <v>0</v>
      </c>
    </row>
    <row r="16" spans="9:17" ht="12.75">
      <c r="I16" s="22">
        <f>SUM(I4:I15)</f>
        <v>78</v>
      </c>
      <c r="J16" s="22"/>
      <c r="K16" s="22"/>
      <c r="L16" s="22">
        <f>SUM(L4:L15)</f>
        <v>78</v>
      </c>
      <c r="M16" s="15">
        <f>SUM(M4:M15)</f>
        <v>156</v>
      </c>
      <c r="P16" s="22">
        <f>SUM(P4:P15)</f>
        <v>78</v>
      </c>
      <c r="Q16" s="8">
        <f>SUM(Q4:Q15)</f>
        <v>105</v>
      </c>
    </row>
  </sheetData>
  <sheetProtection/>
  <mergeCells count="2">
    <mergeCell ref="B2:Q2"/>
    <mergeCell ref="B3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B1">
      <selection activeCell="E11" sqref="E1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22" customWidth="1"/>
    <col min="16" max="16" width="13.7109375" style="22" bestFit="1" customWidth="1"/>
    <col min="17" max="17" width="12.00390625" style="0" customWidth="1"/>
  </cols>
  <sheetData>
    <row r="1" ht="13.5" thickBot="1"/>
    <row r="2" spans="2:17" ht="60.75" customHeight="1" thickBot="1">
      <c r="B2" s="85" t="s">
        <v>155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17" ht="39" thickBot="1">
      <c r="B3" s="83" t="s">
        <v>16</v>
      </c>
      <c r="C3" s="84"/>
      <c r="D3" s="60" t="s">
        <v>0</v>
      </c>
      <c r="E3" s="60" t="s">
        <v>1</v>
      </c>
      <c r="F3" s="63" t="s">
        <v>65</v>
      </c>
      <c r="G3" s="61" t="s">
        <v>5</v>
      </c>
      <c r="H3" s="62" t="s">
        <v>10</v>
      </c>
      <c r="I3" s="63" t="s">
        <v>6</v>
      </c>
      <c r="J3" s="61" t="s">
        <v>7</v>
      </c>
      <c r="K3" s="62" t="s">
        <v>11</v>
      </c>
      <c r="L3" s="63" t="s">
        <v>8</v>
      </c>
      <c r="M3" s="64" t="s">
        <v>9</v>
      </c>
      <c r="N3" s="62" t="s">
        <v>12</v>
      </c>
      <c r="O3" s="65" t="s">
        <v>13</v>
      </c>
      <c r="P3" s="66" t="s">
        <v>15</v>
      </c>
      <c r="Q3" s="63" t="s">
        <v>2</v>
      </c>
    </row>
    <row r="4" spans="2:17" ht="24.75" customHeight="1">
      <c r="B4" s="9" t="s">
        <v>61</v>
      </c>
      <c r="C4" s="10" t="s">
        <v>62</v>
      </c>
      <c r="D4" s="10" t="s">
        <v>128</v>
      </c>
      <c r="E4" s="10" t="s">
        <v>148</v>
      </c>
      <c r="F4" s="23" t="s">
        <v>36</v>
      </c>
      <c r="G4" s="67">
        <v>5</v>
      </c>
      <c r="H4" s="23">
        <v>2</v>
      </c>
      <c r="I4" s="68">
        <v>3</v>
      </c>
      <c r="J4" s="67">
        <v>9</v>
      </c>
      <c r="K4" s="23">
        <v>4</v>
      </c>
      <c r="L4" s="68">
        <v>1.5</v>
      </c>
      <c r="M4" s="69">
        <f aca="true" t="shared" si="0" ref="M4:M15">SUM(I4,L4)</f>
        <v>4.5</v>
      </c>
      <c r="N4" s="24">
        <f>SUM(J4,G4)</f>
        <v>14</v>
      </c>
      <c r="O4" s="24">
        <f aca="true" t="shared" si="1" ref="O4:O15">H4+K4</f>
        <v>6</v>
      </c>
      <c r="P4" s="70">
        <v>1</v>
      </c>
      <c r="Q4" s="11">
        <v>30</v>
      </c>
    </row>
    <row r="5" spans="2:17" ht="24.75" customHeight="1">
      <c r="B5" s="1" t="s">
        <v>39</v>
      </c>
      <c r="C5" s="2" t="s">
        <v>38</v>
      </c>
      <c r="D5" s="2" t="s">
        <v>118</v>
      </c>
      <c r="E5" s="2" t="s">
        <v>143</v>
      </c>
      <c r="F5" s="43" t="s">
        <v>25</v>
      </c>
      <c r="G5" s="19">
        <v>2</v>
      </c>
      <c r="H5" s="43">
        <v>1</v>
      </c>
      <c r="I5" s="71">
        <v>5</v>
      </c>
      <c r="J5" s="19">
        <v>6.5</v>
      </c>
      <c r="K5" s="43">
        <v>3</v>
      </c>
      <c r="L5" s="71">
        <v>3</v>
      </c>
      <c r="M5" s="72">
        <f t="shared" si="0"/>
        <v>8</v>
      </c>
      <c r="N5" s="36">
        <f aca="true" t="shared" si="2" ref="N5:N15">SUM(J5,G5)</f>
        <v>8.5</v>
      </c>
      <c r="O5" s="36">
        <f t="shared" si="1"/>
        <v>4</v>
      </c>
      <c r="P5" s="73">
        <v>2</v>
      </c>
      <c r="Q5" s="74">
        <v>25</v>
      </c>
    </row>
    <row r="6" spans="2:17" ht="24.75" customHeight="1">
      <c r="B6" s="1" t="s">
        <v>27</v>
      </c>
      <c r="C6" s="2" t="s">
        <v>28</v>
      </c>
      <c r="D6" s="2" t="s">
        <v>121</v>
      </c>
      <c r="E6" s="2" t="s">
        <v>138</v>
      </c>
      <c r="F6" s="43" t="s">
        <v>18</v>
      </c>
      <c r="G6" s="19">
        <v>7</v>
      </c>
      <c r="H6" s="43">
        <v>3</v>
      </c>
      <c r="I6" s="71">
        <v>2</v>
      </c>
      <c r="J6" s="19">
        <v>2</v>
      </c>
      <c r="K6" s="43">
        <v>1</v>
      </c>
      <c r="L6" s="71">
        <v>6.5</v>
      </c>
      <c r="M6" s="72">
        <f t="shared" si="0"/>
        <v>8.5</v>
      </c>
      <c r="N6" s="36">
        <f t="shared" si="2"/>
        <v>9</v>
      </c>
      <c r="O6" s="36">
        <f t="shared" si="1"/>
        <v>4</v>
      </c>
      <c r="P6" s="73">
        <v>3</v>
      </c>
      <c r="Q6" s="74">
        <v>20</v>
      </c>
    </row>
    <row r="7" spans="2:17" ht="24.75" customHeight="1">
      <c r="B7" s="1" t="s">
        <v>49</v>
      </c>
      <c r="C7" s="2" t="s">
        <v>50</v>
      </c>
      <c r="D7" s="2" t="s">
        <v>100</v>
      </c>
      <c r="E7" s="2" t="s">
        <v>137</v>
      </c>
      <c r="F7" s="43" t="s">
        <v>56</v>
      </c>
      <c r="G7" s="19">
        <v>2</v>
      </c>
      <c r="H7" s="43">
        <v>1</v>
      </c>
      <c r="I7" s="71">
        <v>5</v>
      </c>
      <c r="J7" s="19">
        <v>2.5</v>
      </c>
      <c r="K7" s="43">
        <v>1</v>
      </c>
      <c r="L7" s="71">
        <v>5</v>
      </c>
      <c r="M7" s="72">
        <f t="shared" si="0"/>
        <v>10</v>
      </c>
      <c r="N7" s="36">
        <f t="shared" si="2"/>
        <v>4.5</v>
      </c>
      <c r="O7" s="36">
        <f t="shared" si="1"/>
        <v>2</v>
      </c>
      <c r="P7" s="73">
        <v>4</v>
      </c>
      <c r="Q7" s="74">
        <v>15</v>
      </c>
    </row>
    <row r="8" spans="2:17" s="94" customFormat="1" ht="24.75" customHeight="1">
      <c r="B8" s="102" t="s">
        <v>20</v>
      </c>
      <c r="C8" s="91" t="s">
        <v>19</v>
      </c>
      <c r="D8" s="91" t="s">
        <v>123</v>
      </c>
      <c r="E8" s="91" t="s">
        <v>147</v>
      </c>
      <c r="F8" s="103" t="s">
        <v>57</v>
      </c>
      <c r="G8" s="103">
        <v>0</v>
      </c>
      <c r="H8" s="103">
        <v>0</v>
      </c>
      <c r="I8" s="104">
        <v>9.5</v>
      </c>
      <c r="J8" s="103">
        <v>9</v>
      </c>
      <c r="K8" s="103">
        <v>4</v>
      </c>
      <c r="L8" s="104">
        <v>1.5</v>
      </c>
      <c r="M8" s="104">
        <f t="shared" si="0"/>
        <v>11</v>
      </c>
      <c r="N8" s="105">
        <f t="shared" si="2"/>
        <v>9</v>
      </c>
      <c r="O8" s="105">
        <f t="shared" si="1"/>
        <v>4</v>
      </c>
      <c r="P8" s="106">
        <v>5</v>
      </c>
      <c r="Q8" s="107">
        <v>10</v>
      </c>
    </row>
    <row r="9" spans="2:17" s="94" customFormat="1" ht="24.75" customHeight="1">
      <c r="B9" s="102" t="s">
        <v>35</v>
      </c>
      <c r="C9" s="91" t="s">
        <v>58</v>
      </c>
      <c r="D9" s="91" t="s">
        <v>109</v>
      </c>
      <c r="E9" s="91" t="s">
        <v>142</v>
      </c>
      <c r="F9" s="103" t="s">
        <v>47</v>
      </c>
      <c r="G9" s="103">
        <v>11</v>
      </c>
      <c r="H9" s="103">
        <v>5</v>
      </c>
      <c r="I9" s="104">
        <v>1</v>
      </c>
      <c r="J9" s="103">
        <v>0</v>
      </c>
      <c r="K9" s="103">
        <v>0</v>
      </c>
      <c r="L9" s="104">
        <v>10.5</v>
      </c>
      <c r="M9" s="104">
        <f t="shared" si="0"/>
        <v>11.5</v>
      </c>
      <c r="N9" s="105">
        <f t="shared" si="2"/>
        <v>11</v>
      </c>
      <c r="O9" s="105">
        <f t="shared" si="1"/>
        <v>5</v>
      </c>
      <c r="P9" s="108">
        <v>6</v>
      </c>
      <c r="Q9" s="107">
        <v>5</v>
      </c>
    </row>
    <row r="10" spans="2:17" ht="24.75" customHeight="1">
      <c r="B10" s="1" t="s">
        <v>50</v>
      </c>
      <c r="C10" s="2" t="s">
        <v>49</v>
      </c>
      <c r="D10" s="2" t="s">
        <v>135</v>
      </c>
      <c r="E10" s="2" t="s">
        <v>133</v>
      </c>
      <c r="F10" s="43" t="s">
        <v>51</v>
      </c>
      <c r="G10" s="19">
        <v>0</v>
      </c>
      <c r="H10" s="43">
        <v>0</v>
      </c>
      <c r="I10" s="71">
        <v>9.5</v>
      </c>
      <c r="J10" s="19">
        <v>4.5</v>
      </c>
      <c r="K10" s="43">
        <v>1</v>
      </c>
      <c r="L10" s="71">
        <v>4</v>
      </c>
      <c r="M10" s="72">
        <f t="shared" si="0"/>
        <v>13.5</v>
      </c>
      <c r="N10" s="36">
        <f t="shared" si="2"/>
        <v>4.5</v>
      </c>
      <c r="O10" s="36">
        <f t="shared" si="1"/>
        <v>1</v>
      </c>
      <c r="P10" s="73">
        <v>7</v>
      </c>
      <c r="Q10" s="74">
        <v>0</v>
      </c>
    </row>
    <row r="11" spans="2:17" ht="24.75" customHeight="1">
      <c r="B11" s="1" t="s">
        <v>58</v>
      </c>
      <c r="C11" s="2" t="s">
        <v>35</v>
      </c>
      <c r="D11" s="2" t="s">
        <v>113</v>
      </c>
      <c r="E11" s="2" t="s">
        <v>144</v>
      </c>
      <c r="F11" s="43" t="s">
        <v>48</v>
      </c>
      <c r="G11" s="19">
        <v>2</v>
      </c>
      <c r="H11" s="43">
        <v>1</v>
      </c>
      <c r="I11" s="71">
        <v>5</v>
      </c>
      <c r="J11" s="19">
        <v>0</v>
      </c>
      <c r="K11" s="43">
        <v>0</v>
      </c>
      <c r="L11" s="71">
        <v>10.5</v>
      </c>
      <c r="M11" s="72">
        <f t="shared" si="0"/>
        <v>15.5</v>
      </c>
      <c r="N11" s="36">
        <f t="shared" si="2"/>
        <v>2</v>
      </c>
      <c r="O11" s="36">
        <f t="shared" si="1"/>
        <v>1</v>
      </c>
      <c r="P11" s="75">
        <v>8</v>
      </c>
      <c r="Q11" s="74">
        <v>0</v>
      </c>
    </row>
    <row r="12" spans="2:17" ht="24.75" customHeight="1">
      <c r="B12" s="1" t="s">
        <v>38</v>
      </c>
      <c r="C12" s="2" t="s">
        <v>39</v>
      </c>
      <c r="D12" s="2" t="s">
        <v>92</v>
      </c>
      <c r="E12" s="2" t="s">
        <v>152</v>
      </c>
      <c r="F12" s="43" t="s">
        <v>26</v>
      </c>
      <c r="G12" s="19">
        <v>0</v>
      </c>
      <c r="H12" s="43">
        <v>0</v>
      </c>
      <c r="I12" s="71">
        <v>9.5</v>
      </c>
      <c r="J12" s="19">
        <v>2</v>
      </c>
      <c r="K12" s="43">
        <v>1</v>
      </c>
      <c r="L12" s="71">
        <v>6.5</v>
      </c>
      <c r="M12" s="72">
        <f t="shared" si="0"/>
        <v>16</v>
      </c>
      <c r="N12" s="36">
        <f t="shared" si="2"/>
        <v>2</v>
      </c>
      <c r="O12" s="36">
        <f t="shared" si="1"/>
        <v>1</v>
      </c>
      <c r="P12" s="73">
        <v>9</v>
      </c>
      <c r="Q12" s="74">
        <v>0</v>
      </c>
    </row>
    <row r="13" spans="2:17" ht="24.75" customHeight="1">
      <c r="B13" s="1" t="s">
        <v>19</v>
      </c>
      <c r="C13" s="2" t="s">
        <v>20</v>
      </c>
      <c r="D13" s="2" t="s">
        <v>96</v>
      </c>
      <c r="E13" s="2" t="s">
        <v>150</v>
      </c>
      <c r="F13" s="43" t="s">
        <v>64</v>
      </c>
      <c r="G13" s="19">
        <v>0</v>
      </c>
      <c r="H13" s="43">
        <v>0</v>
      </c>
      <c r="I13" s="71">
        <v>9.5</v>
      </c>
      <c r="J13" s="19">
        <v>1.5</v>
      </c>
      <c r="K13" s="43">
        <v>1</v>
      </c>
      <c r="L13" s="71">
        <v>8</v>
      </c>
      <c r="M13" s="72">
        <f t="shared" si="0"/>
        <v>17.5</v>
      </c>
      <c r="N13" s="36">
        <f t="shared" si="2"/>
        <v>1.5</v>
      </c>
      <c r="O13" s="36">
        <f t="shared" si="1"/>
        <v>1</v>
      </c>
      <c r="P13" s="75">
        <v>10</v>
      </c>
      <c r="Q13" s="74">
        <v>0</v>
      </c>
    </row>
    <row r="14" spans="2:17" ht="24.75" customHeight="1">
      <c r="B14" s="1" t="s">
        <v>28</v>
      </c>
      <c r="C14" s="2" t="s">
        <v>27</v>
      </c>
      <c r="D14" s="2" t="s">
        <v>104</v>
      </c>
      <c r="E14" s="2" t="s">
        <v>141</v>
      </c>
      <c r="F14" s="43" t="s">
        <v>17</v>
      </c>
      <c r="G14" s="19">
        <v>0</v>
      </c>
      <c r="H14" s="43">
        <v>0</v>
      </c>
      <c r="I14" s="71">
        <v>9.5</v>
      </c>
      <c r="J14" s="19">
        <v>0</v>
      </c>
      <c r="K14" s="43">
        <v>0</v>
      </c>
      <c r="L14" s="71">
        <v>10.5</v>
      </c>
      <c r="M14" s="72">
        <f t="shared" si="0"/>
        <v>20</v>
      </c>
      <c r="N14" s="36">
        <f t="shared" si="2"/>
        <v>0</v>
      </c>
      <c r="O14" s="36">
        <f t="shared" si="1"/>
        <v>0</v>
      </c>
      <c r="P14" s="75">
        <v>11.5</v>
      </c>
      <c r="Q14" s="74">
        <v>0</v>
      </c>
    </row>
    <row r="15" spans="2:17" ht="24.75" customHeight="1" thickBot="1">
      <c r="B15" s="3" t="s">
        <v>62</v>
      </c>
      <c r="C15" s="4" t="s">
        <v>61</v>
      </c>
      <c r="D15" s="4" t="s">
        <v>146</v>
      </c>
      <c r="E15" s="4" t="s">
        <v>145</v>
      </c>
      <c r="F15" s="44" t="s">
        <v>37</v>
      </c>
      <c r="G15" s="20">
        <v>0</v>
      </c>
      <c r="H15" s="44">
        <v>0</v>
      </c>
      <c r="I15" s="76">
        <v>9.5</v>
      </c>
      <c r="J15" s="20">
        <v>0</v>
      </c>
      <c r="K15" s="44">
        <v>0</v>
      </c>
      <c r="L15" s="76">
        <v>10.5</v>
      </c>
      <c r="M15" s="77">
        <f t="shared" si="0"/>
        <v>20</v>
      </c>
      <c r="N15" s="37">
        <f t="shared" si="2"/>
        <v>0</v>
      </c>
      <c r="O15" s="37">
        <f t="shared" si="1"/>
        <v>0</v>
      </c>
      <c r="P15" s="78">
        <v>11.5</v>
      </c>
      <c r="Q15" s="79">
        <v>0</v>
      </c>
    </row>
    <row r="16" spans="9:17" ht="12.75">
      <c r="I16" s="22">
        <f>SUM(I4:I15)</f>
        <v>78</v>
      </c>
      <c r="J16" s="22"/>
      <c r="K16" s="22"/>
      <c r="L16" s="22">
        <f>SUM(L4:L15)</f>
        <v>78</v>
      </c>
      <c r="M16" s="15">
        <f>SUM(M4:M15)</f>
        <v>156</v>
      </c>
      <c r="P16" s="22">
        <f>SUM(P4:P15)</f>
        <v>78</v>
      </c>
      <c r="Q16" s="8">
        <f>SUM(Q4:Q15)</f>
        <v>105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B1">
      <selection activeCell="F9" sqref="F9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22" customWidth="1"/>
    <col min="16" max="16" width="13.7109375" style="22" bestFit="1" customWidth="1"/>
    <col min="17" max="17" width="12.00390625" style="0" customWidth="1"/>
  </cols>
  <sheetData>
    <row r="1" ht="13.5" thickBot="1"/>
    <row r="2" spans="2:17" ht="60.75" customHeight="1" thickBot="1">
      <c r="B2" s="85" t="s">
        <v>156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2:17" ht="39" thickBot="1">
      <c r="B3" s="83" t="s">
        <v>16</v>
      </c>
      <c r="C3" s="84"/>
      <c r="D3" s="60" t="s">
        <v>0</v>
      </c>
      <c r="E3" s="60" t="s">
        <v>1</v>
      </c>
      <c r="F3" s="63" t="s">
        <v>65</v>
      </c>
      <c r="G3" s="61" t="s">
        <v>5</v>
      </c>
      <c r="H3" s="62" t="s">
        <v>10</v>
      </c>
      <c r="I3" s="63" t="s">
        <v>6</v>
      </c>
      <c r="J3" s="61" t="s">
        <v>7</v>
      </c>
      <c r="K3" s="62" t="s">
        <v>11</v>
      </c>
      <c r="L3" s="63" t="s">
        <v>8</v>
      </c>
      <c r="M3" s="64" t="s">
        <v>9</v>
      </c>
      <c r="N3" s="62" t="s">
        <v>12</v>
      </c>
      <c r="O3" s="65" t="s">
        <v>13</v>
      </c>
      <c r="P3" s="66" t="s">
        <v>15</v>
      </c>
      <c r="Q3" s="63" t="s">
        <v>2</v>
      </c>
    </row>
    <row r="4" spans="2:17" ht="24.75" customHeight="1">
      <c r="B4" s="9" t="s">
        <v>31</v>
      </c>
      <c r="C4" s="10" t="s">
        <v>55</v>
      </c>
      <c r="D4" s="10" t="s">
        <v>149</v>
      </c>
      <c r="E4" s="10" t="s">
        <v>148</v>
      </c>
      <c r="F4" s="23" t="s">
        <v>52</v>
      </c>
      <c r="G4" s="67">
        <v>8</v>
      </c>
      <c r="H4" s="23">
        <v>4</v>
      </c>
      <c r="I4" s="68">
        <v>1</v>
      </c>
      <c r="J4" s="67">
        <v>4</v>
      </c>
      <c r="K4" s="23">
        <v>2</v>
      </c>
      <c r="L4" s="68">
        <v>2.5</v>
      </c>
      <c r="M4" s="69">
        <f aca="true" t="shared" si="0" ref="M4:M15">SUM(L4,I4)</f>
        <v>3.5</v>
      </c>
      <c r="N4" s="24">
        <f aca="true" t="shared" si="1" ref="N4:N15">SUM(J4,G4)</f>
        <v>12</v>
      </c>
      <c r="O4" s="24">
        <f aca="true" t="shared" si="2" ref="O4:O15">SUM(K4,H4)</f>
        <v>6</v>
      </c>
      <c r="P4" s="70">
        <v>1</v>
      </c>
      <c r="Q4" s="11">
        <v>30</v>
      </c>
    </row>
    <row r="5" spans="2:17" ht="24.75" customHeight="1">
      <c r="B5" s="1" t="s">
        <v>23</v>
      </c>
      <c r="C5" s="2" t="s">
        <v>24</v>
      </c>
      <c r="D5" s="2" t="s">
        <v>120</v>
      </c>
      <c r="E5" s="2" t="s">
        <v>143</v>
      </c>
      <c r="F5" s="43" t="s">
        <v>41</v>
      </c>
      <c r="G5" s="19">
        <v>7</v>
      </c>
      <c r="H5" s="43">
        <v>3</v>
      </c>
      <c r="I5" s="71">
        <v>2</v>
      </c>
      <c r="J5" s="19">
        <v>4</v>
      </c>
      <c r="K5" s="43">
        <v>2</v>
      </c>
      <c r="L5" s="71">
        <v>2.5</v>
      </c>
      <c r="M5" s="72">
        <f t="shared" si="0"/>
        <v>4.5</v>
      </c>
      <c r="N5" s="36">
        <f t="shared" si="1"/>
        <v>11</v>
      </c>
      <c r="O5" s="36">
        <f t="shared" si="2"/>
        <v>5</v>
      </c>
      <c r="P5" s="73">
        <v>2</v>
      </c>
      <c r="Q5" s="74">
        <v>25</v>
      </c>
    </row>
    <row r="6" spans="2:17" s="94" customFormat="1" ht="24.75" customHeight="1">
      <c r="B6" s="102" t="s">
        <v>42</v>
      </c>
      <c r="C6" s="91" t="s">
        <v>54</v>
      </c>
      <c r="D6" s="91" t="s">
        <v>111</v>
      </c>
      <c r="E6" s="91" t="s">
        <v>142</v>
      </c>
      <c r="F6" s="103" t="s">
        <v>21</v>
      </c>
      <c r="G6" s="103">
        <v>4.5</v>
      </c>
      <c r="H6" s="103">
        <v>2</v>
      </c>
      <c r="I6" s="104">
        <v>4</v>
      </c>
      <c r="J6" s="103">
        <v>6.5</v>
      </c>
      <c r="K6" s="103">
        <v>3</v>
      </c>
      <c r="L6" s="104">
        <v>1</v>
      </c>
      <c r="M6" s="104">
        <f t="shared" si="0"/>
        <v>5</v>
      </c>
      <c r="N6" s="105">
        <f t="shared" si="1"/>
        <v>11</v>
      </c>
      <c r="O6" s="105">
        <f t="shared" si="2"/>
        <v>5</v>
      </c>
      <c r="P6" s="108">
        <v>3</v>
      </c>
      <c r="Q6" s="107">
        <v>20</v>
      </c>
    </row>
    <row r="7" spans="2:17" ht="24.75" customHeight="1">
      <c r="B7" s="1" t="s">
        <v>46</v>
      </c>
      <c r="C7" s="2" t="s">
        <v>45</v>
      </c>
      <c r="D7" s="2" t="s">
        <v>140</v>
      </c>
      <c r="E7" s="2" t="s">
        <v>138</v>
      </c>
      <c r="F7" s="43" t="s">
        <v>29</v>
      </c>
      <c r="G7" s="19">
        <v>4.5</v>
      </c>
      <c r="H7" s="43">
        <v>2</v>
      </c>
      <c r="I7" s="71">
        <v>4</v>
      </c>
      <c r="J7" s="19">
        <v>2.5</v>
      </c>
      <c r="K7" s="43">
        <v>1</v>
      </c>
      <c r="L7" s="71">
        <v>5</v>
      </c>
      <c r="M7" s="72">
        <f t="shared" si="0"/>
        <v>9</v>
      </c>
      <c r="N7" s="36">
        <f t="shared" si="1"/>
        <v>7</v>
      </c>
      <c r="O7" s="36">
        <f t="shared" si="2"/>
        <v>3</v>
      </c>
      <c r="P7" s="73">
        <v>4</v>
      </c>
      <c r="Q7" s="74">
        <v>15</v>
      </c>
    </row>
    <row r="8" spans="2:17" ht="24.75" customHeight="1">
      <c r="B8" s="1" t="s">
        <v>32</v>
      </c>
      <c r="C8" s="2" t="s">
        <v>33</v>
      </c>
      <c r="D8" s="2" t="s">
        <v>136</v>
      </c>
      <c r="E8" s="2" t="s">
        <v>133</v>
      </c>
      <c r="F8" s="43" t="s">
        <v>34</v>
      </c>
      <c r="G8" s="19">
        <v>2.5</v>
      </c>
      <c r="H8" s="43">
        <v>1</v>
      </c>
      <c r="I8" s="71">
        <v>6.5</v>
      </c>
      <c r="J8" s="19">
        <v>2.5</v>
      </c>
      <c r="K8" s="43">
        <v>1</v>
      </c>
      <c r="L8" s="71">
        <v>5</v>
      </c>
      <c r="M8" s="72">
        <f t="shared" si="0"/>
        <v>11.5</v>
      </c>
      <c r="N8" s="36">
        <f t="shared" si="1"/>
        <v>5</v>
      </c>
      <c r="O8" s="36">
        <f t="shared" si="2"/>
        <v>2</v>
      </c>
      <c r="P8" s="75">
        <v>5</v>
      </c>
      <c r="Q8" s="74">
        <v>10</v>
      </c>
    </row>
    <row r="9" spans="2:17" ht="24.75" customHeight="1">
      <c r="B9" s="1" t="s">
        <v>55</v>
      </c>
      <c r="C9" s="2" t="s">
        <v>31</v>
      </c>
      <c r="D9" s="2" t="s">
        <v>116</v>
      </c>
      <c r="E9" s="2" t="s">
        <v>144</v>
      </c>
      <c r="F9" s="43" t="s">
        <v>53</v>
      </c>
      <c r="G9" s="19">
        <v>4.5</v>
      </c>
      <c r="H9" s="43">
        <v>2</v>
      </c>
      <c r="I9" s="71">
        <v>4</v>
      </c>
      <c r="J9" s="19">
        <v>0</v>
      </c>
      <c r="K9" s="43">
        <v>0</v>
      </c>
      <c r="L9" s="71">
        <v>10</v>
      </c>
      <c r="M9" s="72">
        <f t="shared" si="0"/>
        <v>14</v>
      </c>
      <c r="N9" s="36">
        <f t="shared" si="1"/>
        <v>4.5</v>
      </c>
      <c r="O9" s="36">
        <f t="shared" si="2"/>
        <v>2</v>
      </c>
      <c r="P9" s="73">
        <v>6</v>
      </c>
      <c r="Q9" s="74">
        <v>5</v>
      </c>
    </row>
    <row r="10" spans="2:17" s="94" customFormat="1" ht="24.75" customHeight="1">
      <c r="B10" s="102" t="s">
        <v>60</v>
      </c>
      <c r="C10" s="91" t="s">
        <v>59</v>
      </c>
      <c r="D10" s="91" t="s">
        <v>125</v>
      </c>
      <c r="E10" s="91" t="s">
        <v>147</v>
      </c>
      <c r="F10" s="103" t="s">
        <v>44</v>
      </c>
      <c r="G10" s="103">
        <v>0</v>
      </c>
      <c r="H10" s="103">
        <v>0</v>
      </c>
      <c r="I10" s="104">
        <v>10</v>
      </c>
      <c r="J10" s="103">
        <v>2.5</v>
      </c>
      <c r="K10" s="103">
        <v>1</v>
      </c>
      <c r="L10" s="104">
        <v>5</v>
      </c>
      <c r="M10" s="104">
        <f t="shared" si="0"/>
        <v>15</v>
      </c>
      <c r="N10" s="105">
        <f t="shared" si="1"/>
        <v>2.5</v>
      </c>
      <c r="O10" s="105">
        <f t="shared" si="2"/>
        <v>1</v>
      </c>
      <c r="P10" s="108">
        <v>7</v>
      </c>
      <c r="Q10" s="107">
        <v>0</v>
      </c>
    </row>
    <row r="11" spans="2:17" ht="24.75" customHeight="1">
      <c r="B11" s="1" t="s">
        <v>33</v>
      </c>
      <c r="C11" s="2" t="s">
        <v>32</v>
      </c>
      <c r="D11" s="2" t="s">
        <v>99</v>
      </c>
      <c r="E11" s="2" t="s">
        <v>150</v>
      </c>
      <c r="F11" s="43" t="s">
        <v>63</v>
      </c>
      <c r="G11" s="19">
        <v>2.5</v>
      </c>
      <c r="H11" s="43">
        <v>1</v>
      </c>
      <c r="I11" s="71">
        <v>6.5</v>
      </c>
      <c r="J11" s="19">
        <v>0</v>
      </c>
      <c r="K11" s="43">
        <v>0</v>
      </c>
      <c r="L11" s="71">
        <v>10</v>
      </c>
      <c r="M11" s="72">
        <f t="shared" si="0"/>
        <v>16.5</v>
      </c>
      <c r="N11" s="36">
        <f t="shared" si="1"/>
        <v>2.5</v>
      </c>
      <c r="O11" s="36">
        <f t="shared" si="2"/>
        <v>1</v>
      </c>
      <c r="P11" s="75">
        <v>8</v>
      </c>
      <c r="Q11" s="74">
        <v>0</v>
      </c>
    </row>
    <row r="12" spans="2:17" ht="24.75" customHeight="1">
      <c r="B12" s="1" t="s">
        <v>54</v>
      </c>
      <c r="C12" s="2" t="s">
        <v>42</v>
      </c>
      <c r="D12" s="2" t="s">
        <v>102</v>
      </c>
      <c r="E12" s="2" t="s">
        <v>137</v>
      </c>
      <c r="F12" s="43" t="s">
        <v>22</v>
      </c>
      <c r="G12" s="19">
        <v>0</v>
      </c>
      <c r="H12" s="43">
        <v>0</v>
      </c>
      <c r="I12" s="71">
        <v>10</v>
      </c>
      <c r="J12" s="19">
        <v>1.5</v>
      </c>
      <c r="K12" s="43">
        <v>1</v>
      </c>
      <c r="L12" s="71">
        <v>7</v>
      </c>
      <c r="M12" s="72">
        <f t="shared" si="0"/>
        <v>17</v>
      </c>
      <c r="N12" s="36">
        <f t="shared" si="1"/>
        <v>1.5</v>
      </c>
      <c r="O12" s="36">
        <f t="shared" si="2"/>
        <v>1</v>
      </c>
      <c r="P12" s="73">
        <v>9</v>
      </c>
      <c r="Q12" s="74">
        <v>0</v>
      </c>
    </row>
    <row r="13" spans="2:17" ht="24.75" customHeight="1">
      <c r="B13" s="1" t="s">
        <v>59</v>
      </c>
      <c r="C13" s="2" t="s">
        <v>60</v>
      </c>
      <c r="D13" s="2" t="s">
        <v>106</v>
      </c>
      <c r="E13" s="2" t="s">
        <v>141</v>
      </c>
      <c r="F13" s="43" t="s">
        <v>43</v>
      </c>
      <c r="G13" s="19">
        <v>0</v>
      </c>
      <c r="H13" s="43">
        <v>0</v>
      </c>
      <c r="I13" s="71">
        <v>10</v>
      </c>
      <c r="J13" s="19">
        <v>0</v>
      </c>
      <c r="K13" s="43">
        <v>0</v>
      </c>
      <c r="L13" s="71">
        <v>10</v>
      </c>
      <c r="M13" s="72">
        <f t="shared" si="0"/>
        <v>20</v>
      </c>
      <c r="N13" s="36">
        <f t="shared" si="1"/>
        <v>0</v>
      </c>
      <c r="O13" s="36">
        <f t="shared" si="2"/>
        <v>0</v>
      </c>
      <c r="P13" s="75">
        <v>11</v>
      </c>
      <c r="Q13" s="74">
        <v>0</v>
      </c>
    </row>
    <row r="14" spans="2:17" ht="24.75" customHeight="1">
      <c r="B14" s="1" t="s">
        <v>45</v>
      </c>
      <c r="C14" s="2" t="s">
        <v>46</v>
      </c>
      <c r="D14" s="2" t="s">
        <v>94</v>
      </c>
      <c r="E14" s="2" t="s">
        <v>151</v>
      </c>
      <c r="F14" s="43" t="s">
        <v>30</v>
      </c>
      <c r="G14" s="19">
        <v>0</v>
      </c>
      <c r="H14" s="43">
        <v>0</v>
      </c>
      <c r="I14" s="71">
        <v>10</v>
      </c>
      <c r="J14" s="19">
        <v>0</v>
      </c>
      <c r="K14" s="43">
        <v>0</v>
      </c>
      <c r="L14" s="71">
        <v>10</v>
      </c>
      <c r="M14" s="72">
        <f t="shared" si="0"/>
        <v>20</v>
      </c>
      <c r="N14" s="36">
        <f t="shared" si="1"/>
        <v>0</v>
      </c>
      <c r="O14" s="36">
        <f t="shared" si="2"/>
        <v>0</v>
      </c>
      <c r="P14" s="75">
        <v>11</v>
      </c>
      <c r="Q14" s="74">
        <v>0</v>
      </c>
    </row>
    <row r="15" spans="2:17" ht="24.75" customHeight="1" thickBot="1">
      <c r="B15" s="3" t="s">
        <v>24</v>
      </c>
      <c r="C15" s="4" t="s">
        <v>23</v>
      </c>
      <c r="D15" s="4" t="s">
        <v>132</v>
      </c>
      <c r="E15" s="4" t="s">
        <v>145</v>
      </c>
      <c r="F15" s="44" t="s">
        <v>40</v>
      </c>
      <c r="G15" s="20">
        <v>0</v>
      </c>
      <c r="H15" s="44">
        <v>0</v>
      </c>
      <c r="I15" s="76">
        <v>10</v>
      </c>
      <c r="J15" s="20">
        <v>0</v>
      </c>
      <c r="K15" s="44">
        <v>0</v>
      </c>
      <c r="L15" s="76">
        <v>10</v>
      </c>
      <c r="M15" s="77">
        <f t="shared" si="0"/>
        <v>20</v>
      </c>
      <c r="N15" s="37">
        <f t="shared" si="1"/>
        <v>0</v>
      </c>
      <c r="O15" s="37">
        <f t="shared" si="2"/>
        <v>0</v>
      </c>
      <c r="P15" s="78">
        <v>11</v>
      </c>
      <c r="Q15" s="79">
        <v>0</v>
      </c>
    </row>
    <row r="16" spans="9:17" ht="12.75">
      <c r="I16" s="22">
        <f>SUM(I4:I15)</f>
        <v>78</v>
      </c>
      <c r="J16" s="22"/>
      <c r="K16" s="22"/>
      <c r="L16" s="22">
        <f>SUM(L4:L15)</f>
        <v>78</v>
      </c>
      <c r="M16" s="15">
        <f>SUM(M4:M15)</f>
        <v>156</v>
      </c>
      <c r="P16" s="22">
        <f>SUM(P4:P15)</f>
        <v>78</v>
      </c>
      <c r="Q16" s="8">
        <f>SUM(Q4:Q15)</f>
        <v>105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3.7109375" style="0" customWidth="1"/>
    <col min="2" max="2" width="12.28125" style="0" customWidth="1"/>
    <col min="3" max="4" width="12.140625" style="0" customWidth="1"/>
    <col min="5" max="5" width="12.28125" style="0" customWidth="1"/>
    <col min="6" max="6" width="29.140625" style="0" customWidth="1"/>
    <col min="7" max="7" width="11.57421875" style="22" customWidth="1"/>
    <col min="8" max="8" width="13.28125" style="0" customWidth="1"/>
    <col min="9" max="9" width="14.8515625" style="22" customWidth="1"/>
    <col min="10" max="10" width="9.140625" style="0" hidden="1" customWidth="1"/>
    <col min="11" max="11" width="3.421875" style="0" customWidth="1"/>
    <col min="12" max="13" width="9.140625" style="0" hidden="1" customWidth="1"/>
  </cols>
  <sheetData>
    <row r="1" spans="1:9" ht="54" customHeight="1" thickBot="1">
      <c r="A1" s="88" t="s">
        <v>157</v>
      </c>
      <c r="B1" s="88"/>
      <c r="C1" s="88"/>
      <c r="D1" s="88"/>
      <c r="E1" s="88"/>
      <c r="F1" s="88"/>
      <c r="G1" s="88"/>
      <c r="H1" s="88"/>
      <c r="I1" s="89"/>
    </row>
    <row r="2" spans="1:13" ht="46.5" customHeight="1" thickBot="1">
      <c r="A2" s="6" t="s">
        <v>1</v>
      </c>
      <c r="B2" s="6" t="s">
        <v>66</v>
      </c>
      <c r="C2" s="6" t="s">
        <v>67</v>
      </c>
      <c r="D2" s="6" t="s">
        <v>68</v>
      </c>
      <c r="E2" s="6" t="s">
        <v>69</v>
      </c>
      <c r="F2" s="6" t="s">
        <v>70</v>
      </c>
      <c r="G2" s="6" t="s">
        <v>83</v>
      </c>
      <c r="H2" s="6" t="s">
        <v>3</v>
      </c>
      <c r="I2" s="17" t="s">
        <v>4</v>
      </c>
      <c r="J2" s="16" t="s">
        <v>77</v>
      </c>
      <c r="K2" s="13"/>
      <c r="L2" s="16" t="s">
        <v>78</v>
      </c>
      <c r="M2" s="16" t="s">
        <v>79</v>
      </c>
    </row>
    <row r="3" spans="1:13" ht="18.75" thickBot="1">
      <c r="A3" s="10" t="s">
        <v>143</v>
      </c>
      <c r="B3" s="28">
        <v>7</v>
      </c>
      <c r="C3" s="28">
        <v>2</v>
      </c>
      <c r="D3" s="28">
        <v>1</v>
      </c>
      <c r="E3" s="28">
        <v>2</v>
      </c>
      <c r="F3" s="30">
        <f aca="true" t="shared" si="0" ref="F3:F14">SUM(B3:E3)</f>
        <v>12</v>
      </c>
      <c r="G3" s="24">
        <v>22</v>
      </c>
      <c r="H3" s="31">
        <v>43</v>
      </c>
      <c r="I3" s="51" t="s">
        <v>85</v>
      </c>
      <c r="J3" s="13">
        <v>7</v>
      </c>
      <c r="K3" s="13"/>
      <c r="L3" s="13">
        <v>18</v>
      </c>
      <c r="M3" s="13">
        <v>6</v>
      </c>
    </row>
    <row r="4" spans="1:13" ht="18">
      <c r="A4" s="2" t="s">
        <v>138</v>
      </c>
      <c r="B4" s="25">
        <v>2</v>
      </c>
      <c r="C4" s="25">
        <v>3</v>
      </c>
      <c r="D4" s="25">
        <v>4</v>
      </c>
      <c r="E4" s="25">
        <v>4</v>
      </c>
      <c r="F4" s="32">
        <f t="shared" si="0"/>
        <v>13</v>
      </c>
      <c r="G4" s="36">
        <v>15</v>
      </c>
      <c r="H4" s="33">
        <v>31.5</v>
      </c>
      <c r="I4" s="52" t="s">
        <v>84</v>
      </c>
      <c r="J4" s="12">
        <v>30</v>
      </c>
      <c r="K4" s="13"/>
      <c r="L4" s="13">
        <v>23</v>
      </c>
      <c r="M4" s="13">
        <v>11</v>
      </c>
    </row>
    <row r="5" spans="1:13" ht="18">
      <c r="A5" s="2" t="s">
        <v>148</v>
      </c>
      <c r="B5" s="25">
        <v>10</v>
      </c>
      <c r="C5" s="25">
        <v>1</v>
      </c>
      <c r="D5" s="25">
        <v>3</v>
      </c>
      <c r="E5" s="25">
        <v>1</v>
      </c>
      <c r="F5" s="32">
        <f t="shared" si="0"/>
        <v>15</v>
      </c>
      <c r="G5" s="36">
        <v>16</v>
      </c>
      <c r="H5" s="33">
        <v>33.5</v>
      </c>
      <c r="I5" s="52" t="s">
        <v>86</v>
      </c>
      <c r="J5" s="13">
        <v>18</v>
      </c>
      <c r="K5" s="13"/>
      <c r="L5" s="13">
        <v>19</v>
      </c>
      <c r="M5" s="13">
        <v>28</v>
      </c>
    </row>
    <row r="6" spans="1:13" s="94" customFormat="1" ht="18">
      <c r="A6" s="91" t="s">
        <v>142</v>
      </c>
      <c r="B6" s="110">
        <v>1</v>
      </c>
      <c r="C6" s="110">
        <v>6</v>
      </c>
      <c r="D6" s="110">
        <v>6</v>
      </c>
      <c r="E6" s="110">
        <v>3</v>
      </c>
      <c r="F6" s="103">
        <f t="shared" si="0"/>
        <v>16</v>
      </c>
      <c r="G6" s="105">
        <v>20</v>
      </c>
      <c r="H6" s="103">
        <v>42.5</v>
      </c>
      <c r="I6" s="109" t="s">
        <v>80</v>
      </c>
      <c r="J6" s="94">
        <v>44</v>
      </c>
      <c r="K6" s="111"/>
      <c r="L6" s="111">
        <v>18</v>
      </c>
      <c r="M6" s="111">
        <v>27</v>
      </c>
    </row>
    <row r="7" spans="1:13" s="94" customFormat="1" ht="18">
      <c r="A7" s="91" t="s">
        <v>147</v>
      </c>
      <c r="B7" s="110">
        <v>5</v>
      </c>
      <c r="C7" s="110">
        <v>5</v>
      </c>
      <c r="D7" s="110">
        <v>5</v>
      </c>
      <c r="E7" s="110">
        <v>7</v>
      </c>
      <c r="F7" s="103">
        <f t="shared" si="0"/>
        <v>22</v>
      </c>
      <c r="G7" s="105">
        <v>12</v>
      </c>
      <c r="H7" s="103">
        <v>25.5</v>
      </c>
      <c r="I7" s="109" t="s">
        <v>81</v>
      </c>
      <c r="J7" s="111">
        <v>24</v>
      </c>
      <c r="K7" s="111"/>
      <c r="L7" s="111">
        <v>12</v>
      </c>
      <c r="M7" s="111">
        <v>14</v>
      </c>
    </row>
    <row r="8" spans="1:13" ht="18">
      <c r="A8" s="2" t="s">
        <v>144</v>
      </c>
      <c r="B8" s="25">
        <v>3</v>
      </c>
      <c r="C8" s="25">
        <v>8</v>
      </c>
      <c r="D8" s="25">
        <v>11</v>
      </c>
      <c r="E8" s="25">
        <v>6</v>
      </c>
      <c r="F8" s="32">
        <f t="shared" si="0"/>
        <v>28</v>
      </c>
      <c r="G8" s="36">
        <v>7</v>
      </c>
      <c r="H8" s="33">
        <v>14</v>
      </c>
      <c r="I8" s="52" t="s">
        <v>82</v>
      </c>
      <c r="J8" s="13">
        <v>23</v>
      </c>
      <c r="K8" s="13"/>
      <c r="L8" s="13">
        <v>23</v>
      </c>
      <c r="M8" s="13">
        <v>5</v>
      </c>
    </row>
    <row r="9" spans="1:13" ht="18">
      <c r="A9" s="2" t="s">
        <v>150</v>
      </c>
      <c r="B9" s="25">
        <v>4</v>
      </c>
      <c r="C9" s="25">
        <v>10</v>
      </c>
      <c r="D9" s="25">
        <v>8</v>
      </c>
      <c r="E9" s="25">
        <v>8</v>
      </c>
      <c r="F9" s="32">
        <f t="shared" si="0"/>
        <v>30</v>
      </c>
      <c r="G9" s="36">
        <v>10</v>
      </c>
      <c r="H9" s="33">
        <v>16.5</v>
      </c>
      <c r="I9" s="52" t="s">
        <v>71</v>
      </c>
      <c r="J9" s="13">
        <v>26</v>
      </c>
      <c r="K9" s="13"/>
      <c r="L9" s="13">
        <v>23</v>
      </c>
      <c r="M9" s="13">
        <v>27</v>
      </c>
    </row>
    <row r="10" spans="1:13" ht="18">
      <c r="A10" s="2" t="s">
        <v>137</v>
      </c>
      <c r="B10" s="25">
        <v>6</v>
      </c>
      <c r="C10" s="25">
        <v>4</v>
      </c>
      <c r="D10" s="25">
        <v>11</v>
      </c>
      <c r="E10" s="25">
        <v>9</v>
      </c>
      <c r="F10" s="32">
        <f t="shared" si="0"/>
        <v>30</v>
      </c>
      <c r="G10" s="36">
        <v>5</v>
      </c>
      <c r="H10" s="33">
        <v>14</v>
      </c>
      <c r="I10" s="52" t="s">
        <v>72</v>
      </c>
      <c r="J10" s="13">
        <v>27</v>
      </c>
      <c r="K10" s="13"/>
      <c r="L10" s="13">
        <v>47</v>
      </c>
      <c r="M10" s="13">
        <v>5</v>
      </c>
    </row>
    <row r="11" spans="1:13" ht="18">
      <c r="A11" s="2" t="s">
        <v>133</v>
      </c>
      <c r="B11" s="26">
        <v>10</v>
      </c>
      <c r="C11" s="26">
        <v>7</v>
      </c>
      <c r="D11" s="26">
        <v>9</v>
      </c>
      <c r="E11" s="26">
        <v>5</v>
      </c>
      <c r="F11" s="32">
        <f t="shared" si="0"/>
        <v>31</v>
      </c>
      <c r="G11" s="36">
        <v>4</v>
      </c>
      <c r="H11" s="33">
        <v>11</v>
      </c>
      <c r="I11" s="52" t="s">
        <v>73</v>
      </c>
      <c r="J11" s="13">
        <v>32</v>
      </c>
      <c r="K11" s="13"/>
      <c r="L11" s="13">
        <v>30</v>
      </c>
      <c r="M11" s="13">
        <v>16</v>
      </c>
    </row>
    <row r="12" spans="1:13" ht="18">
      <c r="A12" s="2" t="s">
        <v>141</v>
      </c>
      <c r="B12" s="25">
        <v>10</v>
      </c>
      <c r="C12" s="25">
        <v>11.5</v>
      </c>
      <c r="D12" s="25">
        <v>2</v>
      </c>
      <c r="E12" s="25">
        <v>11</v>
      </c>
      <c r="F12" s="32">
        <f t="shared" si="0"/>
        <v>34.5</v>
      </c>
      <c r="G12" s="36">
        <v>6</v>
      </c>
      <c r="H12" s="33">
        <v>8.6</v>
      </c>
      <c r="I12" s="52" t="s">
        <v>74</v>
      </c>
      <c r="J12" s="13">
        <v>39</v>
      </c>
      <c r="K12" s="13"/>
      <c r="L12" s="13">
        <v>18</v>
      </c>
      <c r="M12" s="13">
        <v>19</v>
      </c>
    </row>
    <row r="13" spans="1:13" ht="18">
      <c r="A13" s="2" t="s">
        <v>151</v>
      </c>
      <c r="B13" s="25">
        <v>13</v>
      </c>
      <c r="C13" s="25">
        <v>9</v>
      </c>
      <c r="D13" s="25">
        <v>7</v>
      </c>
      <c r="E13" s="25">
        <v>11</v>
      </c>
      <c r="F13" s="32">
        <f t="shared" si="0"/>
        <v>40</v>
      </c>
      <c r="G13" s="36">
        <v>3</v>
      </c>
      <c r="H13" s="33">
        <v>6</v>
      </c>
      <c r="I13" s="52" t="s">
        <v>75</v>
      </c>
      <c r="J13" s="13">
        <v>12</v>
      </c>
      <c r="K13" s="13"/>
      <c r="L13" s="13">
        <v>28</v>
      </c>
      <c r="M13" s="13">
        <v>17</v>
      </c>
    </row>
    <row r="14" spans="1:13" ht="18.75" thickBot="1">
      <c r="A14" s="4" t="s">
        <v>145</v>
      </c>
      <c r="B14" s="27">
        <v>8</v>
      </c>
      <c r="C14" s="27">
        <v>11.5</v>
      </c>
      <c r="D14" s="27">
        <v>11</v>
      </c>
      <c r="E14" s="27">
        <v>11</v>
      </c>
      <c r="F14" s="34">
        <f t="shared" si="0"/>
        <v>41.5</v>
      </c>
      <c r="G14" s="37">
        <v>3</v>
      </c>
      <c r="H14" s="35">
        <v>4</v>
      </c>
      <c r="I14" s="80" t="s">
        <v>76</v>
      </c>
      <c r="J14" s="13">
        <v>11</v>
      </c>
      <c r="K14" s="13"/>
      <c r="L14" s="13">
        <v>23</v>
      </c>
      <c r="M14" s="13">
        <v>16</v>
      </c>
    </row>
    <row r="15" spans="1:13" ht="12.75">
      <c r="A15" s="13"/>
      <c r="B15" s="14">
        <f aca="true" t="shared" si="1" ref="B15:G15">SUM(B3:B14)</f>
        <v>79</v>
      </c>
      <c r="C15" s="14">
        <f t="shared" si="1"/>
        <v>78</v>
      </c>
      <c r="D15" s="14">
        <f t="shared" si="1"/>
        <v>78</v>
      </c>
      <c r="E15" s="14">
        <f t="shared" si="1"/>
        <v>78</v>
      </c>
      <c r="F15" s="15">
        <f t="shared" si="1"/>
        <v>313</v>
      </c>
      <c r="G15" s="81">
        <f t="shared" si="1"/>
        <v>123</v>
      </c>
      <c r="H15" s="13"/>
      <c r="I15" s="38"/>
      <c r="J15" s="13"/>
      <c r="K15" s="13"/>
      <c r="L15" s="13"/>
      <c r="M15" s="13"/>
    </row>
    <row r="16" spans="1:13" ht="12.75">
      <c r="A16" s="13"/>
      <c r="B16" s="13"/>
      <c r="C16" s="13"/>
      <c r="D16" s="13"/>
      <c r="E16" s="13"/>
      <c r="F16" s="13"/>
      <c r="G16" s="38"/>
      <c r="H16" s="13"/>
      <c r="I16" s="38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38"/>
      <c r="H17" s="13"/>
      <c r="I17" s="38"/>
      <c r="J17" s="13"/>
      <c r="K17" s="13"/>
      <c r="L17" s="13"/>
      <c r="M17" s="13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0" bestFit="1" customWidth="1"/>
    <col min="2" max="2" width="49.140625" style="0" customWidth="1"/>
    <col min="3" max="4" width="17.57421875" style="0" customWidth="1"/>
    <col min="5" max="5" width="21.28125" style="0" customWidth="1"/>
    <col min="6" max="6" width="21.28125" style="0" bestFit="1" customWidth="1"/>
    <col min="7" max="7" width="17.57421875" style="0" bestFit="1" customWidth="1"/>
    <col min="8" max="9" width="15.7109375" style="0" customWidth="1"/>
  </cols>
  <sheetData>
    <row r="1" spans="1:8" ht="54" customHeight="1" thickBot="1">
      <c r="A1" s="7"/>
      <c r="B1" s="88" t="s">
        <v>91</v>
      </c>
      <c r="C1" s="88"/>
      <c r="D1" s="88"/>
      <c r="E1" s="88"/>
      <c r="F1" s="88"/>
      <c r="G1" s="88"/>
      <c r="H1" s="90"/>
    </row>
    <row r="2" spans="1:8" ht="48" thickBot="1">
      <c r="A2" s="50" t="s">
        <v>14</v>
      </c>
      <c r="B2" s="18" t="s">
        <v>1</v>
      </c>
      <c r="C2" s="18" t="s">
        <v>87</v>
      </c>
      <c r="D2" s="18" t="s">
        <v>88</v>
      </c>
      <c r="E2" s="18" t="s">
        <v>89</v>
      </c>
      <c r="F2" s="18" t="s">
        <v>13</v>
      </c>
      <c r="G2" s="18" t="s">
        <v>90</v>
      </c>
      <c r="H2" s="18" t="s">
        <v>4</v>
      </c>
    </row>
    <row r="3" spans="1:8" ht="18">
      <c r="A3" s="53">
        <v>1</v>
      </c>
      <c r="B3" s="41" t="s">
        <v>138</v>
      </c>
      <c r="C3" s="41">
        <v>14</v>
      </c>
      <c r="D3" s="41">
        <v>13</v>
      </c>
      <c r="E3" s="45">
        <f aca="true" t="shared" si="0" ref="E3:E14">SUM(C3:D3)</f>
        <v>27</v>
      </c>
      <c r="F3" s="41">
        <v>76</v>
      </c>
      <c r="G3" s="41">
        <v>113.5</v>
      </c>
      <c r="H3" s="82">
        <v>1</v>
      </c>
    </row>
    <row r="4" spans="1:8" ht="18">
      <c r="A4" s="54">
        <v>2</v>
      </c>
      <c r="B4" s="39" t="s">
        <v>143</v>
      </c>
      <c r="C4" s="39">
        <v>17</v>
      </c>
      <c r="D4" s="39">
        <v>12</v>
      </c>
      <c r="E4" s="46">
        <f t="shared" si="0"/>
        <v>29</v>
      </c>
      <c r="F4" s="39">
        <v>65</v>
      </c>
      <c r="G4" s="39">
        <v>92.5</v>
      </c>
      <c r="H4" s="55" t="s">
        <v>84</v>
      </c>
    </row>
    <row r="5" spans="1:8" s="94" customFormat="1" ht="18">
      <c r="A5" s="93">
        <v>3</v>
      </c>
      <c r="B5" s="91" t="s">
        <v>142</v>
      </c>
      <c r="C5" s="91">
        <v>21</v>
      </c>
      <c r="D5" s="91">
        <v>16</v>
      </c>
      <c r="E5" s="91">
        <f t="shared" si="0"/>
        <v>37</v>
      </c>
      <c r="F5" s="91">
        <v>51</v>
      </c>
      <c r="G5" s="91">
        <v>65.5</v>
      </c>
      <c r="H5" s="92" t="s">
        <v>86</v>
      </c>
    </row>
    <row r="6" spans="1:8" ht="18">
      <c r="A6" s="56">
        <v>4</v>
      </c>
      <c r="B6" s="29" t="s">
        <v>148</v>
      </c>
      <c r="C6" s="29">
        <v>25</v>
      </c>
      <c r="D6" s="29">
        <v>15</v>
      </c>
      <c r="E6" s="47">
        <f t="shared" si="0"/>
        <v>40</v>
      </c>
      <c r="F6" s="5">
        <v>45</v>
      </c>
      <c r="G6" s="5">
        <v>64.5</v>
      </c>
      <c r="H6" s="57" t="s">
        <v>80</v>
      </c>
    </row>
    <row r="7" spans="1:8" ht="18">
      <c r="A7" s="56">
        <v>5</v>
      </c>
      <c r="B7" s="5" t="s">
        <v>141</v>
      </c>
      <c r="C7" s="5">
        <v>12</v>
      </c>
      <c r="D7" s="5">
        <v>34.5</v>
      </c>
      <c r="E7" s="48">
        <f t="shared" si="0"/>
        <v>46.5</v>
      </c>
      <c r="F7" s="2">
        <v>52</v>
      </c>
      <c r="G7" s="2">
        <v>98</v>
      </c>
      <c r="H7" s="57" t="s">
        <v>81</v>
      </c>
    </row>
    <row r="8" spans="1:8" s="94" customFormat="1" ht="18">
      <c r="A8" s="93">
        <v>6</v>
      </c>
      <c r="B8" s="91" t="s">
        <v>147</v>
      </c>
      <c r="C8" s="91">
        <v>29</v>
      </c>
      <c r="D8" s="91">
        <v>22</v>
      </c>
      <c r="E8" s="91">
        <f t="shared" si="0"/>
        <v>51</v>
      </c>
      <c r="F8" s="91">
        <v>40</v>
      </c>
      <c r="G8" s="91">
        <v>55.5</v>
      </c>
      <c r="H8" s="92" t="s">
        <v>82</v>
      </c>
    </row>
    <row r="9" spans="1:8" ht="18">
      <c r="A9" s="56">
        <v>7</v>
      </c>
      <c r="B9" s="5" t="s">
        <v>145</v>
      </c>
      <c r="C9" s="5">
        <v>18</v>
      </c>
      <c r="D9" s="5">
        <v>41.5</v>
      </c>
      <c r="E9" s="48">
        <f t="shared" si="0"/>
        <v>59.5</v>
      </c>
      <c r="F9" s="2">
        <v>36</v>
      </c>
      <c r="G9" s="2">
        <v>68.5</v>
      </c>
      <c r="H9" s="57" t="s">
        <v>71</v>
      </c>
    </row>
    <row r="10" spans="1:8" ht="18">
      <c r="A10" s="56">
        <v>8</v>
      </c>
      <c r="B10" s="5" t="s">
        <v>137</v>
      </c>
      <c r="C10" s="5">
        <v>30</v>
      </c>
      <c r="D10" s="5">
        <v>30</v>
      </c>
      <c r="E10" s="48">
        <f t="shared" si="0"/>
        <v>60</v>
      </c>
      <c r="F10" s="2">
        <v>24</v>
      </c>
      <c r="G10" s="2">
        <v>49</v>
      </c>
      <c r="H10" s="57" t="s">
        <v>72</v>
      </c>
    </row>
    <row r="11" spans="1:8" ht="18">
      <c r="A11" s="56">
        <v>9</v>
      </c>
      <c r="B11" s="5" t="s">
        <v>144</v>
      </c>
      <c r="C11" s="5">
        <v>34</v>
      </c>
      <c r="D11" s="5">
        <v>28</v>
      </c>
      <c r="E11" s="48">
        <f t="shared" si="0"/>
        <v>62</v>
      </c>
      <c r="F11" s="2">
        <v>31</v>
      </c>
      <c r="G11" s="2">
        <v>46.5</v>
      </c>
      <c r="H11" s="57" t="s">
        <v>73</v>
      </c>
    </row>
    <row r="12" spans="1:8" ht="18">
      <c r="A12" s="56">
        <v>10</v>
      </c>
      <c r="B12" s="5" t="s">
        <v>150</v>
      </c>
      <c r="C12" s="5">
        <v>35</v>
      </c>
      <c r="D12" s="5">
        <v>30</v>
      </c>
      <c r="E12" s="48">
        <f t="shared" si="0"/>
        <v>65</v>
      </c>
      <c r="F12" s="2">
        <v>34</v>
      </c>
      <c r="G12" s="2">
        <v>48.5</v>
      </c>
      <c r="H12" s="57" t="s">
        <v>74</v>
      </c>
    </row>
    <row r="13" spans="1:8" ht="18">
      <c r="A13" s="56">
        <v>11</v>
      </c>
      <c r="B13" s="2" t="s">
        <v>133</v>
      </c>
      <c r="C13" s="5">
        <v>38</v>
      </c>
      <c r="D13" s="5">
        <v>31</v>
      </c>
      <c r="E13" s="48">
        <f t="shared" si="0"/>
        <v>69</v>
      </c>
      <c r="F13" s="2">
        <v>20</v>
      </c>
      <c r="G13" s="2">
        <v>33</v>
      </c>
      <c r="H13" s="57" t="s">
        <v>75</v>
      </c>
    </row>
    <row r="14" spans="1:8" ht="18.75" thickBot="1">
      <c r="A14" s="58">
        <v>12</v>
      </c>
      <c r="B14" s="4" t="s">
        <v>151</v>
      </c>
      <c r="C14" s="42">
        <v>40</v>
      </c>
      <c r="D14" s="42">
        <v>40</v>
      </c>
      <c r="E14" s="49">
        <f t="shared" si="0"/>
        <v>80</v>
      </c>
      <c r="F14" s="4">
        <v>16</v>
      </c>
      <c r="G14" s="4">
        <v>25</v>
      </c>
      <c r="H14" s="59" t="s">
        <v>76</v>
      </c>
    </row>
    <row r="15" spans="3:6" ht="12.75">
      <c r="C15" s="21">
        <f>SUM(C3:C14)</f>
        <v>313</v>
      </c>
      <c r="D15" s="21">
        <f>SUM(D3:D14)</f>
        <v>313</v>
      </c>
      <c r="E15" s="15">
        <f>SUM(E3:E14)</f>
        <v>626</v>
      </c>
      <c r="F15" s="40">
        <f>SUM(F3:F14)</f>
        <v>490</v>
      </c>
    </row>
  </sheetData>
  <sheetProtection/>
  <mergeCells count="1">
    <mergeCell ref="B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marphi</cp:lastModifiedBy>
  <cp:lastPrinted>2012-06-24T14:07:37Z</cp:lastPrinted>
  <dcterms:created xsi:type="dcterms:W3CDTF">2008-06-03T05:14:01Z</dcterms:created>
  <dcterms:modified xsi:type="dcterms:W3CDTF">2012-06-25T19:37:30Z</dcterms:modified>
  <cp:category/>
  <cp:version/>
  <cp:contentType/>
  <cp:contentStatus/>
</cp:coreProperties>
</file>