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535" firstSheet="1" activeTab="7"/>
  </bookViews>
  <sheets>
    <sheet name="Sek D sobota" sheetId="1" r:id="rId1"/>
    <sheet name="Sek C sobota" sheetId="2" r:id="rId2"/>
    <sheet name="Sek B sobota" sheetId="3" r:id="rId3"/>
    <sheet name="Sek A sobota" sheetId="4" r:id="rId4"/>
    <sheet name="Sek A nedela" sheetId="5" r:id="rId5"/>
    <sheet name="Sek B nedela" sheetId="6" r:id="rId6"/>
    <sheet name="Sek C nedela" sheetId="7" r:id="rId7"/>
    <sheet name="Sek D nedela" sheetId="8" r:id="rId8"/>
    <sheet name="Celkovo pretek Meder" sheetId="9" r:id="rId9"/>
    <sheet name="Celkové výsledky Divízia" sheetId="10" r:id="rId10"/>
  </sheets>
  <definedNames/>
  <calcPr fullCalcOnLoad="1"/>
</workbook>
</file>

<file path=xl/sharedStrings.xml><?xml version="1.0" encoding="utf-8"?>
<sst xmlns="http://schemas.openxmlformats.org/spreadsheetml/2006/main" count="528" uniqueCount="184">
  <si>
    <t>MsO SRZ</t>
  </si>
  <si>
    <t>Meno pretekara</t>
  </si>
  <si>
    <t>Svidnik</t>
  </si>
  <si>
    <t>Poc. bodov 1. m</t>
  </si>
  <si>
    <t>Poc. ryb 1. m</t>
  </si>
  <si>
    <t>Umiestnenie 1.m.</t>
  </si>
  <si>
    <t>Poc. bodov 2. m</t>
  </si>
  <si>
    <t>Poc. ryb 2. m</t>
  </si>
  <si>
    <t>Umiestnenie 2.m.</t>
  </si>
  <si>
    <t>Sucet umiestn.</t>
  </si>
  <si>
    <t>Celk. poc. bod</t>
  </si>
  <si>
    <t>Celk. poc ryb</t>
  </si>
  <si>
    <t>Umiest. celkom</t>
  </si>
  <si>
    <t xml:space="preserve">                             LRU Privlac  Divizia Velky Meder</t>
  </si>
  <si>
    <t>Crkon</t>
  </si>
  <si>
    <t>Puchov KP</t>
  </si>
  <si>
    <t>Stanov.</t>
  </si>
  <si>
    <t>3/9</t>
  </si>
  <si>
    <t>9/3</t>
  </si>
  <si>
    <t>Marcin</t>
  </si>
  <si>
    <t>1/7</t>
  </si>
  <si>
    <t>Kadlec</t>
  </si>
  <si>
    <t>Puchov B</t>
  </si>
  <si>
    <t>2/8</t>
  </si>
  <si>
    <t>12/6</t>
  </si>
  <si>
    <t>Patrncak</t>
  </si>
  <si>
    <t>NVM</t>
  </si>
  <si>
    <t>5/11</t>
  </si>
  <si>
    <t>Svetlik</t>
  </si>
  <si>
    <t>TNB</t>
  </si>
  <si>
    <t>8/2</t>
  </si>
  <si>
    <t>Klc</t>
  </si>
  <si>
    <t>Presov</t>
  </si>
  <si>
    <t>6/12</t>
  </si>
  <si>
    <t>Kosmel</t>
  </si>
  <si>
    <t>Namestovo</t>
  </si>
  <si>
    <t>7/1</t>
  </si>
  <si>
    <t>Vasicek</t>
  </si>
  <si>
    <t>Hlohovec</t>
  </si>
  <si>
    <t>10/4</t>
  </si>
  <si>
    <t>Zvolensky</t>
  </si>
  <si>
    <t>BA1B</t>
  </si>
  <si>
    <t>Strecansky</t>
  </si>
  <si>
    <t>Vrbove a</t>
  </si>
  <si>
    <t>4/10</t>
  </si>
  <si>
    <t>Talajkova</t>
  </si>
  <si>
    <t>Vrbove B</t>
  </si>
  <si>
    <t>11/5</t>
  </si>
  <si>
    <t>Smorada Marek</t>
  </si>
  <si>
    <t>Nalepkovo</t>
  </si>
  <si>
    <t xml:space="preserve"> Sektor B    Den: Sobota                  Kolo : </t>
  </si>
  <si>
    <t>Sedy</t>
  </si>
  <si>
    <t>Kahanec</t>
  </si>
  <si>
    <t>Masan</t>
  </si>
  <si>
    <t>NMV</t>
  </si>
  <si>
    <t>Dudak</t>
  </si>
  <si>
    <t>TN B</t>
  </si>
  <si>
    <t>Weber</t>
  </si>
  <si>
    <t>Maslanak</t>
  </si>
  <si>
    <t>Levcik</t>
  </si>
  <si>
    <t>Zilka</t>
  </si>
  <si>
    <t>Vrbove A</t>
  </si>
  <si>
    <t>Holubicza</t>
  </si>
  <si>
    <t>Smorada Jan</t>
  </si>
  <si>
    <t xml:space="preserve"> Sektor C    Den: Sobota                  Kolo : </t>
  </si>
  <si>
    <t xml:space="preserve"> Sektor D    Den: Sobota                  Kolo : </t>
  </si>
  <si>
    <t xml:space="preserve"> Sektor A    Den:Sobota                   Kolo : </t>
  </si>
  <si>
    <t>Kovacik</t>
  </si>
  <si>
    <t>Puchov C</t>
  </si>
  <si>
    <t>Varchula</t>
  </si>
  <si>
    <t>Luhovy</t>
  </si>
  <si>
    <t xml:space="preserve">Smatana </t>
  </si>
  <si>
    <t>Forgac</t>
  </si>
  <si>
    <t>Hajtol</t>
  </si>
  <si>
    <t>Smolar</t>
  </si>
  <si>
    <t>Zatura</t>
  </si>
  <si>
    <t>Schewela</t>
  </si>
  <si>
    <t>Kollar</t>
  </si>
  <si>
    <t>Mosko</t>
  </si>
  <si>
    <t>Nemcik</t>
  </si>
  <si>
    <t>Miko</t>
  </si>
  <si>
    <t>Kacur</t>
  </si>
  <si>
    <t>Horvath</t>
  </si>
  <si>
    <t>Sadlon</t>
  </si>
  <si>
    <t>Hirjak</t>
  </si>
  <si>
    <t>Piskura</t>
  </si>
  <si>
    <t>Kavon</t>
  </si>
  <si>
    <t>Cernay</t>
  </si>
  <si>
    <t>Lences</t>
  </si>
  <si>
    <t>Lesay L</t>
  </si>
  <si>
    <t>XY</t>
  </si>
  <si>
    <t>Remias</t>
  </si>
  <si>
    <t xml:space="preserve"> Sektor A    Den:Nedela                   Kolo : </t>
  </si>
  <si>
    <t xml:space="preserve"> Sektor B    Den:Nedela                   Kolo : </t>
  </si>
  <si>
    <t xml:space="preserve"> Sektor C    Den:Nedela                   Kolo : </t>
  </si>
  <si>
    <t xml:space="preserve"> Sektor D    Den:Nedela                   Kolo : </t>
  </si>
  <si>
    <t>7</t>
  </si>
  <si>
    <t>1</t>
  </si>
  <si>
    <t>Remiáš</t>
  </si>
  <si>
    <t>Nálepkovo</t>
  </si>
  <si>
    <t>6</t>
  </si>
  <si>
    <t>12</t>
  </si>
  <si>
    <t>Vrbové B</t>
  </si>
  <si>
    <t>3</t>
  </si>
  <si>
    <t>8</t>
  </si>
  <si>
    <t>Lesay</t>
  </si>
  <si>
    <t>Vrbové A</t>
  </si>
  <si>
    <t>5</t>
  </si>
  <si>
    <t>11</t>
  </si>
  <si>
    <t>Bratislava 1B</t>
  </si>
  <si>
    <t>2</t>
  </si>
  <si>
    <t>Kavoň</t>
  </si>
  <si>
    <t>Černay</t>
  </si>
  <si>
    <t>Námestovo</t>
  </si>
  <si>
    <t>Prešov</t>
  </si>
  <si>
    <t>Trenčín B</t>
  </si>
  <si>
    <t>10</t>
  </si>
  <si>
    <t>4</t>
  </si>
  <si>
    <t>Sadloň</t>
  </si>
  <si>
    <t>Nové Mesto n. V.</t>
  </si>
  <si>
    <t>Horváth</t>
  </si>
  <si>
    <t>Púchov B</t>
  </si>
  <si>
    <t>9</t>
  </si>
  <si>
    <t>Kačúr</t>
  </si>
  <si>
    <t>Svidník</t>
  </si>
  <si>
    <t>Púchov C</t>
  </si>
  <si>
    <t>Nemčík</t>
  </si>
  <si>
    <t>Moško</t>
  </si>
  <si>
    <t>Kollár</t>
  </si>
  <si>
    <t>Bratislava</t>
  </si>
  <si>
    <t>Zátura</t>
  </si>
  <si>
    <t>Smolár</t>
  </si>
  <si>
    <t>Forgáč</t>
  </si>
  <si>
    <t>Smatana</t>
  </si>
  <si>
    <t>Nové Mesto N. V.</t>
  </si>
  <si>
    <t>Luhový</t>
  </si>
  <si>
    <t>Kováčik</t>
  </si>
  <si>
    <t>Smorada Ján</t>
  </si>
  <si>
    <t>Holubica</t>
  </si>
  <si>
    <t>Bóor</t>
  </si>
  <si>
    <t>Zsilka</t>
  </si>
  <si>
    <t>Levčík</t>
  </si>
  <si>
    <t>Maslaňák</t>
  </si>
  <si>
    <t>Ďudák</t>
  </si>
  <si>
    <t>Mašán</t>
  </si>
  <si>
    <t>Mikáč</t>
  </si>
  <si>
    <t>Šedý</t>
  </si>
  <si>
    <t>Smorada</t>
  </si>
  <si>
    <t>Talajková</t>
  </si>
  <si>
    <t>Strečanský</t>
  </si>
  <si>
    <t>Zvolenský</t>
  </si>
  <si>
    <t>Vašíček</t>
  </si>
  <si>
    <t>Kosmeľ</t>
  </si>
  <si>
    <t>Klč</t>
  </si>
  <si>
    <t>Svetlík</t>
  </si>
  <si>
    <t>Patrnčiak</t>
  </si>
  <si>
    <t>Crkoň</t>
  </si>
  <si>
    <t>ATP</t>
  </si>
  <si>
    <t>SRZ MsO Prešov</t>
  </si>
  <si>
    <t>SRZ MO Vrbové B - SPORTS,AZauto</t>
  </si>
  <si>
    <t>SRZ MO Nové Mesto n. Váhom</t>
  </si>
  <si>
    <t>SRZ MsO Bratislava 1B</t>
  </si>
  <si>
    <t>SRZ MO Nálepkovo</t>
  </si>
  <si>
    <t>SRZ MO Vrbové A - SPORTS,AZauto</t>
  </si>
  <si>
    <t>SRZ MsO Hlohovec</t>
  </si>
  <si>
    <t>SRZ MO Púchov B</t>
  </si>
  <si>
    <t>SRZ MO Púchov C - Klub prívlače</t>
  </si>
  <si>
    <t>SRZ MO Námestovo</t>
  </si>
  <si>
    <t>SRZ MO Svidník</t>
  </si>
  <si>
    <t>SRZ MsO Trenčín B</t>
  </si>
  <si>
    <t>Umiestnenie</t>
  </si>
  <si>
    <t>Body spolu (súčet umiestnení A+B+C+D)</t>
  </si>
  <si>
    <t>Sektor D</t>
  </si>
  <si>
    <t>Sektor C</t>
  </si>
  <si>
    <t>Sektor B</t>
  </si>
  <si>
    <t>Sektor A</t>
  </si>
  <si>
    <t xml:space="preserve">Celkovo 2.pretek I.kola  (LRU-Prívlač - Divízia, Hlohovec 24.6.2012)  </t>
  </si>
  <si>
    <t>Mikac</t>
  </si>
  <si>
    <t>Boor</t>
  </si>
  <si>
    <t>Súčet umiestnení 1.pretek + 2.pretek</t>
  </si>
  <si>
    <t>p.č.</t>
  </si>
  <si>
    <t xml:space="preserve">Celkové výsledky I.kola (LRU-Prívlač - Divízia, Hlohovec 23.-24.6.2012) </t>
  </si>
  <si>
    <t>I.kolo Hlohovec</t>
  </si>
  <si>
    <t>II.kolo Meder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</si>
</sst>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\ &quot;Sk&quot;_-;\-* #,##0\ &quot;Sk&quot;_-;_-* &quot;-&quot;\ &quot;Sk&quot;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3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7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3" fillId="7" borderId="9" applyNumberFormat="0" applyAlignment="0" applyProtection="0"/>
    <xf numFmtId="0" fontId="14" fillId="38" borderId="9" applyNumberFormat="0" applyAlignment="0" applyProtection="0"/>
    <xf numFmtId="0" fontId="15" fillId="38" borderId="10" applyNumberFormat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8" fillId="43" borderId="0" xfId="71" applyFont="1" applyFill="1">
      <alignment/>
      <protection/>
    </xf>
    <xf numFmtId="0" fontId="0" fillId="0" borderId="0" xfId="71">
      <alignment/>
      <protection/>
    </xf>
    <xf numFmtId="0" fontId="0" fillId="44" borderId="11" xfId="71" applyFill="1" applyBorder="1">
      <alignment/>
      <protection/>
    </xf>
    <xf numFmtId="0" fontId="18" fillId="44" borderId="12" xfId="71" applyFont="1" applyFill="1" applyBorder="1">
      <alignment/>
      <protection/>
    </xf>
    <xf numFmtId="0" fontId="0" fillId="44" borderId="12" xfId="71" applyFill="1" applyBorder="1">
      <alignment/>
      <protection/>
    </xf>
    <xf numFmtId="0" fontId="0" fillId="0" borderId="0" xfId="71" applyBorder="1">
      <alignment/>
      <protection/>
    </xf>
    <xf numFmtId="0" fontId="24" fillId="0" borderId="13" xfId="71" applyFont="1" applyBorder="1" applyAlignment="1">
      <alignment horizontal="center" vertical="center" wrapText="1"/>
      <protection/>
    </xf>
    <xf numFmtId="0" fontId="24" fillId="0" borderId="0" xfId="71" applyFont="1" applyFill="1" applyBorder="1" applyAlignment="1">
      <alignment horizontal="center" vertical="center" wrapText="1"/>
      <protection/>
    </xf>
    <xf numFmtId="16" fontId="24" fillId="0" borderId="13" xfId="71" applyNumberFormat="1" applyFont="1" applyBorder="1" applyAlignment="1">
      <alignment horizontal="center" vertical="center" wrapText="1"/>
      <protection/>
    </xf>
    <xf numFmtId="0" fontId="0" fillId="44" borderId="14" xfId="0" applyFill="1" applyBorder="1" applyAlignment="1">
      <alignment/>
    </xf>
    <xf numFmtId="0" fontId="0" fillId="44" borderId="15" xfId="71" applyFill="1" applyBorder="1">
      <alignment/>
      <protection/>
    </xf>
    <xf numFmtId="0" fontId="22" fillId="44" borderId="15" xfId="71" applyFont="1" applyFill="1" applyBorder="1">
      <alignment/>
      <protection/>
    </xf>
    <xf numFmtId="0" fontId="0" fillId="44" borderId="16" xfId="0" applyFill="1" applyBorder="1" applyAlignment="1">
      <alignment/>
    </xf>
    <xf numFmtId="0" fontId="23" fillId="44" borderId="17" xfId="71" applyFont="1" applyFill="1" applyBorder="1" applyAlignment="1">
      <alignment wrapText="1"/>
      <protection/>
    </xf>
    <xf numFmtId="0" fontId="23" fillId="44" borderId="14" xfId="71" applyFont="1" applyFill="1" applyBorder="1" applyAlignment="1">
      <alignment wrapText="1"/>
      <protection/>
    </xf>
    <xf numFmtId="0" fontId="23" fillId="44" borderId="11" xfId="71" applyFont="1" applyFill="1" applyBorder="1" applyAlignment="1">
      <alignment horizontal="center" vertical="center" wrapText="1"/>
      <protection/>
    </xf>
    <xf numFmtId="0" fontId="23" fillId="44" borderId="18" xfId="71" applyFont="1" applyFill="1" applyBorder="1" applyAlignment="1">
      <alignment horizontal="center" vertical="center" wrapText="1"/>
      <protection/>
    </xf>
    <xf numFmtId="0" fontId="23" fillId="44" borderId="19" xfId="71" applyFont="1" applyFill="1" applyBorder="1" applyAlignment="1">
      <alignment horizontal="center" vertical="center" wrapText="1"/>
      <protection/>
    </xf>
    <xf numFmtId="0" fontId="24" fillId="0" borderId="20" xfId="71" applyFont="1" applyBorder="1" applyAlignment="1">
      <alignment horizontal="center" vertical="center" wrapText="1"/>
      <protection/>
    </xf>
    <xf numFmtId="0" fontId="24" fillId="0" borderId="0" xfId="71" applyFont="1" applyBorder="1" applyAlignment="1">
      <alignment horizontal="center" vertical="center" wrapText="1"/>
      <protection/>
    </xf>
    <xf numFmtId="0" fontId="0" fillId="0" borderId="0" xfId="71" applyBorder="1" applyAlignment="1">
      <alignment horizontal="left"/>
      <protection/>
    </xf>
    <xf numFmtId="49" fontId="24" fillId="0" borderId="21" xfId="71" applyNumberFormat="1" applyFont="1" applyBorder="1" applyAlignment="1">
      <alignment horizontal="center" vertical="center" wrapText="1"/>
      <protection/>
    </xf>
    <xf numFmtId="49" fontId="24" fillId="0" borderId="22" xfId="71" applyNumberFormat="1" applyFont="1" applyBorder="1" applyAlignment="1">
      <alignment horizontal="center" vertical="center" wrapText="1"/>
      <protection/>
    </xf>
    <xf numFmtId="49" fontId="24" fillId="0" borderId="21" xfId="71" applyNumberFormat="1" applyFont="1" applyBorder="1" applyAlignment="1">
      <alignment horizontal="center" vertical="center" wrapText="1"/>
      <protection/>
    </xf>
    <xf numFmtId="0" fontId="24" fillId="0" borderId="21" xfId="71" applyNumberFormat="1" applyFont="1" applyBorder="1" applyAlignment="1">
      <alignment horizontal="center" vertical="center" wrapText="1"/>
      <protection/>
    </xf>
    <xf numFmtId="0" fontId="24" fillId="0" borderId="13" xfId="71" applyFont="1" applyBorder="1" applyAlignment="1">
      <alignment horizontal="center" vertical="center" wrapText="1"/>
      <protection/>
    </xf>
    <xf numFmtId="0" fontId="24" fillId="45" borderId="13" xfId="71" applyFont="1" applyFill="1" applyBorder="1" applyAlignment="1">
      <alignment horizontal="center" vertical="center"/>
      <protection/>
    </xf>
    <xf numFmtId="0" fontId="24" fillId="0" borderId="13" xfId="71" applyFont="1" applyBorder="1" applyAlignment="1">
      <alignment horizontal="center" vertical="center"/>
      <protection/>
    </xf>
    <xf numFmtId="0" fontId="24" fillId="0" borderId="20" xfId="71" applyFont="1" applyBorder="1" applyAlignment="1">
      <alignment horizontal="center" vertical="center"/>
      <protection/>
    </xf>
    <xf numFmtId="16" fontId="24" fillId="0" borderId="13" xfId="71" applyNumberFormat="1" applyFont="1" applyBorder="1" applyAlignment="1">
      <alignment horizontal="center" vertical="center" wrapText="1"/>
      <protection/>
    </xf>
    <xf numFmtId="49" fontId="24" fillId="0" borderId="22" xfId="71" applyNumberFormat="1" applyFont="1" applyBorder="1" applyAlignment="1">
      <alignment horizontal="center" vertical="center" wrapText="1"/>
      <protection/>
    </xf>
    <xf numFmtId="0" fontId="24" fillId="0" borderId="20" xfId="71" applyFont="1" applyBorder="1" applyAlignment="1">
      <alignment horizontal="center" vertical="center" wrapText="1"/>
      <protection/>
    </xf>
    <xf numFmtId="0" fontId="0" fillId="45" borderId="13" xfId="71" applyFill="1" applyBorder="1" applyAlignment="1">
      <alignment horizontal="center" vertical="center"/>
      <protection/>
    </xf>
    <xf numFmtId="0" fontId="0" fillId="0" borderId="13" xfId="71" applyBorder="1" applyAlignment="1">
      <alignment horizontal="center" vertical="center"/>
      <protection/>
    </xf>
    <xf numFmtId="0" fontId="24" fillId="45" borderId="20" xfId="71" applyFont="1" applyFill="1" applyBorder="1" applyAlignment="1">
      <alignment horizontal="center" vertical="center"/>
      <protection/>
    </xf>
    <xf numFmtId="16" fontId="24" fillId="0" borderId="20" xfId="71" applyNumberFormat="1" applyFont="1" applyBorder="1" applyAlignment="1">
      <alignment horizontal="center" vertical="center" wrapText="1"/>
      <protection/>
    </xf>
    <xf numFmtId="49" fontId="24" fillId="0" borderId="13" xfId="71" applyNumberFormat="1" applyFont="1" applyBorder="1" applyAlignment="1">
      <alignment horizontal="center" vertical="center" wrapText="1"/>
      <protection/>
    </xf>
    <xf numFmtId="0" fontId="0" fillId="4" borderId="13" xfId="0" applyFill="1" applyBorder="1" applyAlignment="1">
      <alignment horizontal="center" vertical="center"/>
    </xf>
    <xf numFmtId="49" fontId="24" fillId="0" borderId="23" xfId="71" applyNumberFormat="1" applyFont="1" applyBorder="1" applyAlignment="1">
      <alignment horizontal="center" vertical="center" wrapText="1"/>
      <protection/>
    </xf>
    <xf numFmtId="0" fontId="24" fillId="0" borderId="24" xfId="71" applyFont="1" applyBorder="1" applyAlignment="1">
      <alignment horizontal="center" vertical="center" wrapText="1"/>
      <protection/>
    </xf>
    <xf numFmtId="0" fontId="0" fillId="45" borderId="24" xfId="71" applyFill="1" applyBorder="1" applyAlignment="1">
      <alignment horizontal="center" vertical="center"/>
      <protection/>
    </xf>
    <xf numFmtId="0" fontId="0" fillId="0" borderId="24" xfId="71" applyBorder="1" applyAlignment="1">
      <alignment horizontal="center" vertical="center"/>
      <protection/>
    </xf>
    <xf numFmtId="0" fontId="0" fillId="4" borderId="24" xfId="0" applyFill="1" applyBorder="1" applyAlignment="1">
      <alignment horizontal="center" vertical="center"/>
    </xf>
    <xf numFmtId="0" fontId="0" fillId="45" borderId="20" xfId="71" applyFill="1" applyBorder="1" applyAlignment="1">
      <alignment horizontal="center" vertical="center"/>
      <protection/>
    </xf>
    <xf numFmtId="0" fontId="0" fillId="0" borderId="20" xfId="71" applyBorder="1" applyAlignment="1">
      <alignment horizontal="center" vertical="center"/>
      <protection/>
    </xf>
    <xf numFmtId="0" fontId="0" fillId="4" borderId="20" xfId="0" applyFill="1" applyBorder="1" applyAlignment="1">
      <alignment horizontal="center" vertical="center"/>
    </xf>
    <xf numFmtId="0" fontId="24" fillId="0" borderId="24" xfId="71" applyFont="1" applyBorder="1" applyAlignment="1">
      <alignment horizontal="center" vertical="center"/>
      <protection/>
    </xf>
    <xf numFmtId="0" fontId="24" fillId="4" borderId="13" xfId="0" applyFont="1" applyFill="1" applyBorder="1" applyAlignment="1">
      <alignment horizontal="center" vertical="center"/>
    </xf>
    <xf numFmtId="49" fontId="24" fillId="0" borderId="23" xfId="71" applyNumberFormat="1" applyFont="1" applyBorder="1" applyAlignment="1">
      <alignment horizontal="center" vertical="center" wrapText="1"/>
      <protection/>
    </xf>
    <xf numFmtId="0" fontId="24" fillId="45" borderId="24" xfId="71" applyFont="1" applyFill="1" applyBorder="1" applyAlignment="1">
      <alignment horizontal="center" vertical="center"/>
      <protection/>
    </xf>
    <xf numFmtId="0" fontId="24" fillId="4" borderId="24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0" borderId="13" xfId="71" applyNumberFormat="1" applyFont="1" applyBorder="1" applyAlignment="1">
      <alignment horizontal="center" vertical="center" wrapText="1"/>
      <protection/>
    </xf>
    <xf numFmtId="49" fontId="24" fillId="0" borderId="24" xfId="71" applyNumberFormat="1" applyFont="1" applyBorder="1" applyAlignment="1">
      <alignment horizontal="center" vertical="center" wrapText="1"/>
      <protection/>
    </xf>
    <xf numFmtId="0" fontId="24" fillId="0" borderId="24" xfId="71" applyFont="1" applyBorder="1" applyAlignment="1">
      <alignment horizontal="center" vertical="center" wrapText="1"/>
      <protection/>
    </xf>
    <xf numFmtId="49" fontId="24" fillId="0" borderId="20" xfId="71" applyNumberFormat="1" applyFont="1" applyBorder="1" applyAlignment="1">
      <alignment horizontal="center" vertical="center" wrapText="1"/>
      <protection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0" fontId="0" fillId="0" borderId="0" xfId="64" applyBorder="1">
      <alignment/>
      <protection/>
    </xf>
    <xf numFmtId="0" fontId="0" fillId="0" borderId="0" xfId="64" applyBorder="1" applyAlignment="1">
      <alignment horizontal="center"/>
      <protection/>
    </xf>
    <xf numFmtId="0" fontId="25" fillId="0" borderId="0" xfId="64" applyFont="1" applyFill="1" applyBorder="1" applyAlignment="1">
      <alignment horizontal="center" vertical="center" wrapText="1"/>
      <protection/>
    </xf>
    <xf numFmtId="0" fontId="25" fillId="0" borderId="0" xfId="64" applyFont="1" applyBorder="1">
      <alignment/>
      <protection/>
    </xf>
    <xf numFmtId="0" fontId="27" fillId="0" borderId="20" xfId="64" applyFont="1" applyFill="1" applyBorder="1">
      <alignment/>
      <protection/>
    </xf>
    <xf numFmtId="0" fontId="27" fillId="0" borderId="13" xfId="64" applyFont="1" applyFill="1" applyBorder="1">
      <alignment/>
      <protection/>
    </xf>
    <xf numFmtId="0" fontId="27" fillId="0" borderId="13" xfId="64" applyNumberFormat="1" applyFont="1" applyFill="1" applyBorder="1" applyAlignment="1">
      <alignment horizontal="right"/>
      <protection/>
    </xf>
    <xf numFmtId="0" fontId="23" fillId="4" borderId="31" xfId="64" applyFont="1" applyFill="1" applyBorder="1" applyAlignment="1">
      <alignment horizontal="center" vertical="center" wrapText="1"/>
      <protection/>
    </xf>
    <xf numFmtId="0" fontId="23" fillId="4" borderId="32" xfId="64" applyFont="1" applyFill="1" applyBorder="1" applyAlignment="1">
      <alignment horizontal="center" vertical="center" wrapText="1"/>
      <protection/>
    </xf>
    <xf numFmtId="0" fontId="23" fillId="4" borderId="33" xfId="64" applyFont="1" applyFill="1" applyBorder="1" applyAlignment="1">
      <alignment horizontal="center" vertical="center" wrapText="1"/>
      <protection/>
    </xf>
    <xf numFmtId="0" fontId="24" fillId="0" borderId="23" xfId="64" applyFont="1" applyBorder="1" applyAlignment="1">
      <alignment horizontal="center" vertical="center" wrapText="1"/>
      <protection/>
    </xf>
    <xf numFmtId="0" fontId="24" fillId="0" borderId="21" xfId="64" applyFont="1" applyBorder="1" applyAlignment="1">
      <alignment horizontal="center" vertical="center" wrapText="1"/>
      <protection/>
    </xf>
    <xf numFmtId="0" fontId="24" fillId="0" borderId="22" xfId="64" applyFont="1" applyBorder="1" applyAlignment="1">
      <alignment horizontal="center" vertical="center" wrapText="1"/>
      <protection/>
    </xf>
    <xf numFmtId="0" fontId="27" fillId="0" borderId="26" xfId="64" applyFont="1" applyFill="1" applyBorder="1">
      <alignment/>
      <protection/>
    </xf>
    <xf numFmtId="0" fontId="27" fillId="0" borderId="26" xfId="64" applyNumberFormat="1" applyFont="1" applyFill="1" applyBorder="1" applyAlignment="1">
      <alignment horizontal="right"/>
      <protection/>
    </xf>
    <xf numFmtId="0" fontId="27" fillId="0" borderId="27" xfId="64" applyFont="1" applyFill="1" applyBorder="1">
      <alignment/>
      <protection/>
    </xf>
    <xf numFmtId="49" fontId="26" fillId="36" borderId="34" xfId="64" applyNumberFormat="1" applyFont="1" applyFill="1" applyBorder="1" applyAlignment="1">
      <alignment horizontal="center"/>
      <protection/>
    </xf>
    <xf numFmtId="49" fontId="26" fillId="36" borderId="35" xfId="64" applyNumberFormat="1" applyFont="1" applyFill="1" applyBorder="1" applyAlignment="1">
      <alignment horizontal="center"/>
      <protection/>
    </xf>
    <xf numFmtId="49" fontId="26" fillId="36" borderId="36" xfId="64" applyNumberFormat="1" applyFont="1" applyFill="1" applyBorder="1" applyAlignment="1">
      <alignment horizontal="center"/>
      <protection/>
    </xf>
    <xf numFmtId="0" fontId="26" fillId="0" borderId="28" xfId="64" applyFont="1" applyFill="1" applyBorder="1" applyAlignment="1">
      <alignment horizontal="center" vertical="center" wrapText="1"/>
      <protection/>
    </xf>
    <xf numFmtId="0" fontId="26" fillId="0" borderId="29" xfId="64" applyFont="1" applyFill="1" applyBorder="1" applyAlignment="1">
      <alignment horizontal="center" vertical="center" wrapText="1"/>
      <protection/>
    </xf>
    <xf numFmtId="0" fontId="26" fillId="0" borderId="30" xfId="64" applyFont="1" applyFill="1" applyBorder="1" applyAlignment="1">
      <alignment horizontal="center" vertical="center" wrapText="1"/>
      <protection/>
    </xf>
    <xf numFmtId="0" fontId="27" fillId="0" borderId="24" xfId="64" applyFont="1" applyFill="1" applyBorder="1">
      <alignment/>
      <protection/>
    </xf>
    <xf numFmtId="0" fontId="27" fillId="0" borderId="13" xfId="64" applyFont="1" applyFill="1" applyBorder="1" applyAlignment="1">
      <alignment horizontal="right"/>
      <protection/>
    </xf>
    <xf numFmtId="0" fontId="27" fillId="0" borderId="25" xfId="64" applyFont="1" applyFill="1" applyBorder="1">
      <alignment/>
      <protection/>
    </xf>
    <xf numFmtId="0" fontId="27" fillId="0" borderId="26" xfId="64" applyFont="1" applyFill="1" applyBorder="1" applyAlignment="1">
      <alignment horizontal="right"/>
      <protection/>
    </xf>
    <xf numFmtId="0" fontId="0" fillId="0" borderId="0" xfId="65">
      <alignment/>
      <protection/>
    </xf>
    <xf numFmtId="0" fontId="25" fillId="0" borderId="0" xfId="65" applyFont="1" applyFill="1" applyBorder="1" applyAlignment="1">
      <alignment horizontal="center" vertical="center" wrapText="1"/>
      <protection/>
    </xf>
    <xf numFmtId="0" fontId="25" fillId="0" borderId="0" xfId="65" applyFont="1">
      <alignment/>
      <protection/>
    </xf>
    <xf numFmtId="49" fontId="26" fillId="0" borderId="37" xfId="65" applyNumberFormat="1" applyFont="1" applyFill="1" applyBorder="1" applyAlignment="1">
      <alignment horizontal="center" vertical="center"/>
      <protection/>
    </xf>
    <xf numFmtId="0" fontId="24" fillId="0" borderId="20" xfId="65" applyFont="1" applyBorder="1" applyAlignment="1">
      <alignment horizontal="center" vertical="center" wrapText="1"/>
      <protection/>
    </xf>
    <xf numFmtId="0" fontId="23" fillId="0" borderId="20" xfId="65" applyFont="1" applyBorder="1" applyAlignment="1">
      <alignment horizontal="center" vertical="center" wrapText="1"/>
      <protection/>
    </xf>
    <xf numFmtId="0" fontId="24" fillId="0" borderId="20" xfId="65" applyFont="1" applyFill="1" applyBorder="1" applyAlignment="1">
      <alignment horizontal="center" vertical="center" wrapText="1"/>
      <protection/>
    </xf>
    <xf numFmtId="0" fontId="24" fillId="0" borderId="22" xfId="65" applyFont="1" applyFill="1" applyBorder="1" applyAlignment="1">
      <alignment horizontal="center" vertical="center"/>
      <protection/>
    </xf>
    <xf numFmtId="49" fontId="26" fillId="0" borderId="38" xfId="65" applyNumberFormat="1" applyFont="1" applyFill="1" applyBorder="1" applyAlignment="1">
      <alignment horizontal="center" vertical="center"/>
      <protection/>
    </xf>
    <xf numFmtId="0" fontId="24" fillId="0" borderId="13" xfId="65" applyFont="1" applyBorder="1" applyAlignment="1">
      <alignment horizontal="center" vertical="center" wrapText="1"/>
      <protection/>
    </xf>
    <xf numFmtId="0" fontId="23" fillId="0" borderId="13" xfId="65" applyFont="1" applyBorder="1" applyAlignment="1">
      <alignment horizontal="center" vertical="center" wrapText="1"/>
      <protection/>
    </xf>
    <xf numFmtId="0" fontId="24" fillId="0" borderId="13" xfId="65" applyFont="1" applyFill="1" applyBorder="1" applyAlignment="1">
      <alignment horizontal="center" vertical="center" wrapText="1"/>
      <protection/>
    </xf>
    <xf numFmtId="0" fontId="24" fillId="0" borderId="21" xfId="65" applyFont="1" applyFill="1" applyBorder="1" applyAlignment="1">
      <alignment horizontal="center" vertical="center"/>
      <protection/>
    </xf>
    <xf numFmtId="0" fontId="23" fillId="46" borderId="13" xfId="65" applyFont="1" applyFill="1" applyBorder="1" applyAlignment="1">
      <alignment horizontal="center" vertical="center" wrapText="1"/>
      <protection/>
    </xf>
    <xf numFmtId="0" fontId="24" fillId="46" borderId="13" xfId="65" applyFont="1" applyFill="1" applyBorder="1" applyAlignment="1">
      <alignment horizontal="center" vertical="center" wrapText="1"/>
      <protection/>
    </xf>
    <xf numFmtId="49" fontId="26" fillId="36" borderId="38" xfId="65" applyNumberFormat="1" applyFont="1" applyFill="1" applyBorder="1" applyAlignment="1">
      <alignment horizontal="center" vertical="center"/>
      <protection/>
    </xf>
    <xf numFmtId="0" fontId="24" fillId="36" borderId="13" xfId="65" applyFont="1" applyFill="1" applyBorder="1" applyAlignment="1">
      <alignment horizontal="center" vertical="center" wrapText="1"/>
      <protection/>
    </xf>
    <xf numFmtId="0" fontId="23" fillId="36" borderId="13" xfId="65" applyFont="1" applyFill="1" applyBorder="1" applyAlignment="1">
      <alignment horizontal="center" vertical="center" wrapText="1"/>
      <protection/>
    </xf>
    <xf numFmtId="0" fontId="24" fillId="36" borderId="21" xfId="65" applyFont="1" applyFill="1" applyBorder="1" applyAlignment="1">
      <alignment horizontal="center" vertical="center"/>
      <protection/>
    </xf>
    <xf numFmtId="0" fontId="26" fillId="36" borderId="39" xfId="65" applyNumberFormat="1" applyFont="1" applyFill="1" applyBorder="1" applyAlignment="1">
      <alignment horizontal="center" vertical="center"/>
      <protection/>
    </xf>
    <xf numFmtId="0" fontId="24" fillId="36" borderId="24" xfId="65" applyFont="1" applyFill="1" applyBorder="1" applyAlignment="1">
      <alignment horizontal="center" vertical="center" wrapText="1"/>
      <protection/>
    </xf>
    <xf numFmtId="0" fontId="23" fillId="36" borderId="24" xfId="65" applyFont="1" applyFill="1" applyBorder="1" applyAlignment="1">
      <alignment horizontal="center" vertical="center" wrapText="1"/>
      <protection/>
    </xf>
    <xf numFmtId="0" fontId="24" fillId="36" borderId="23" xfId="65" applyFont="1" applyFill="1" applyBorder="1" applyAlignment="1">
      <alignment horizontal="center" vertical="center"/>
      <protection/>
    </xf>
    <xf numFmtId="0" fontId="23" fillId="4" borderId="40" xfId="65" applyFont="1" applyFill="1" applyBorder="1" applyAlignment="1">
      <alignment horizontal="center" vertical="center" wrapText="1"/>
      <protection/>
    </xf>
    <xf numFmtId="0" fontId="28" fillId="4" borderId="40" xfId="65" applyFont="1" applyFill="1" applyBorder="1" applyAlignment="1">
      <alignment horizontal="center" vertical="center"/>
      <protection/>
    </xf>
    <xf numFmtId="49" fontId="23" fillId="43" borderId="21" xfId="71" applyNumberFormat="1" applyFont="1" applyFill="1" applyBorder="1" applyAlignment="1">
      <alignment horizontal="center" vertical="center" wrapText="1"/>
      <protection/>
    </xf>
    <xf numFmtId="0" fontId="23" fillId="43" borderId="13" xfId="71" applyFont="1" applyFill="1" applyBorder="1" applyAlignment="1">
      <alignment horizontal="center" vertical="center" wrapText="1"/>
      <protection/>
    </xf>
    <xf numFmtId="0" fontId="28" fillId="43" borderId="13" xfId="71" applyFont="1" applyFill="1" applyBorder="1" applyAlignment="1">
      <alignment horizontal="center" vertical="center"/>
      <protection/>
    </xf>
    <xf numFmtId="0" fontId="28" fillId="43" borderId="13" xfId="0" applyFont="1" applyFill="1" applyBorder="1" applyAlignment="1">
      <alignment horizontal="center" vertical="center"/>
    </xf>
    <xf numFmtId="0" fontId="28" fillId="43" borderId="29" xfId="0" applyFont="1" applyFill="1" applyBorder="1" applyAlignment="1">
      <alignment horizontal="center" vertical="center"/>
    </xf>
    <xf numFmtId="0" fontId="28" fillId="43" borderId="0" xfId="0" applyFont="1" applyFill="1" applyAlignment="1">
      <alignment/>
    </xf>
    <xf numFmtId="0" fontId="23" fillId="43" borderId="13" xfId="71" applyFont="1" applyFill="1" applyBorder="1" applyAlignment="1">
      <alignment horizontal="center" vertical="center"/>
      <protection/>
    </xf>
    <xf numFmtId="0" fontId="23" fillId="43" borderId="13" xfId="0" applyFont="1" applyFill="1" applyBorder="1" applyAlignment="1">
      <alignment horizontal="center" vertical="center"/>
    </xf>
    <xf numFmtId="49" fontId="23" fillId="43" borderId="13" xfId="71" applyNumberFormat="1" applyFont="1" applyFill="1" applyBorder="1" applyAlignment="1">
      <alignment horizontal="center" vertical="center" wrapText="1"/>
      <protection/>
    </xf>
    <xf numFmtId="0" fontId="28" fillId="43" borderId="26" xfId="0" applyFont="1" applyFill="1" applyBorder="1" applyAlignment="1">
      <alignment horizontal="center" vertical="center"/>
    </xf>
    <xf numFmtId="49" fontId="23" fillId="43" borderId="22" xfId="71" applyNumberFormat="1" applyFont="1" applyFill="1" applyBorder="1" applyAlignment="1">
      <alignment horizontal="center" vertical="center" wrapText="1"/>
      <protection/>
    </xf>
    <xf numFmtId="49" fontId="23" fillId="43" borderId="20" xfId="71" applyNumberFormat="1" applyFont="1" applyFill="1" applyBorder="1" applyAlignment="1">
      <alignment horizontal="center" vertical="center" wrapText="1"/>
      <protection/>
    </xf>
    <xf numFmtId="0" fontId="23" fillId="43" borderId="20" xfId="71" applyFont="1" applyFill="1" applyBorder="1" applyAlignment="1">
      <alignment horizontal="center" vertical="center" wrapText="1"/>
      <protection/>
    </xf>
    <xf numFmtId="0" fontId="23" fillId="43" borderId="20" xfId="71" applyFont="1" applyFill="1" applyBorder="1" applyAlignment="1">
      <alignment horizontal="center" vertical="center"/>
      <protection/>
    </xf>
    <xf numFmtId="0" fontId="23" fillId="43" borderId="20" xfId="0" applyFont="1" applyFill="1" applyBorder="1" applyAlignment="1">
      <alignment horizontal="center" vertical="center"/>
    </xf>
    <xf numFmtId="0" fontId="28" fillId="43" borderId="30" xfId="0" applyFont="1" applyFill="1" applyBorder="1" applyAlignment="1">
      <alignment horizontal="center" vertical="center"/>
    </xf>
    <xf numFmtId="0" fontId="26" fillId="43" borderId="29" xfId="64" applyFont="1" applyFill="1" applyBorder="1" applyAlignment="1">
      <alignment horizontal="center" vertical="center" wrapText="1"/>
      <protection/>
    </xf>
    <xf numFmtId="49" fontId="26" fillId="43" borderId="35" xfId="64" applyNumberFormat="1" applyFont="1" applyFill="1" applyBorder="1" applyAlignment="1">
      <alignment horizontal="center"/>
      <protection/>
    </xf>
    <xf numFmtId="0" fontId="23" fillId="43" borderId="21" xfId="64" applyFont="1" applyFill="1" applyBorder="1" applyAlignment="1">
      <alignment horizontal="center" vertical="center" wrapText="1"/>
      <protection/>
    </xf>
    <xf numFmtId="0" fontId="26" fillId="43" borderId="13" xfId="64" applyFont="1" applyFill="1" applyBorder="1">
      <alignment/>
      <protection/>
    </xf>
    <xf numFmtId="0" fontId="26" fillId="43" borderId="26" xfId="64" applyFont="1" applyFill="1" applyBorder="1">
      <alignment/>
      <protection/>
    </xf>
    <xf numFmtId="0" fontId="28" fillId="43" borderId="0" xfId="64" applyFont="1" applyFill="1">
      <alignment/>
      <protection/>
    </xf>
    <xf numFmtId="0" fontId="19" fillId="44" borderId="41" xfId="71" applyFont="1" applyFill="1" applyBorder="1" applyAlignment="1">
      <alignment horizontal="center" vertical="center" wrapText="1"/>
      <protection/>
    </xf>
    <xf numFmtId="0" fontId="20" fillId="44" borderId="15" xfId="71" applyFont="1" applyFill="1" applyBorder="1" applyAlignment="1">
      <alignment horizontal="center" vertical="center" wrapText="1"/>
      <protection/>
    </xf>
    <xf numFmtId="0" fontId="21" fillId="44" borderId="15" xfId="71" applyFont="1" applyFill="1" applyBorder="1" applyAlignment="1">
      <alignment/>
      <protection/>
    </xf>
    <xf numFmtId="0" fontId="19" fillId="44" borderId="15" xfId="71" applyFont="1" applyFill="1" applyBorder="1" applyAlignment="1">
      <alignment horizontal="center" vertical="center" wrapText="1"/>
      <protection/>
    </xf>
    <xf numFmtId="0" fontId="23" fillId="44" borderId="11" xfId="71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26" fillId="16" borderId="43" xfId="6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6" fillId="16" borderId="43" xfId="65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omma" xfId="51"/>
    <cellStyle name="Comma [0]" xfId="52"/>
    <cellStyle name="Dobrá" xfId="53"/>
    <cellStyle name="Good" xfId="54"/>
    <cellStyle name="Hyperlink" xfId="55"/>
    <cellStyle name="Kontrolná bun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eutrálna" xfId="63"/>
    <cellStyle name="Normal 2" xfId="64"/>
    <cellStyle name="Normal 3" xfId="65"/>
    <cellStyle name="Percent" xfId="66"/>
    <cellStyle name="Followed Hyperlink" xfId="67"/>
    <cellStyle name="Poznámka" xfId="68"/>
    <cellStyle name="Prepojená bunka" xfId="69"/>
    <cellStyle name="Spolu" xfId="70"/>
    <cellStyle name="Standard_Tabelle1" xfId="71"/>
    <cellStyle name="Text upozornenia" xfId="72"/>
    <cellStyle name="Titul" xfId="73"/>
    <cellStyle name="Total" xfId="74"/>
    <cellStyle name="Vstup" xfId="75"/>
    <cellStyle name="Výpočet" xfId="76"/>
    <cellStyle name="Výstup" xfId="77"/>
    <cellStyle name="Vysvetľujúci text" xfId="78"/>
    <cellStyle name="Warning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7">
      <selection activeCell="A14" sqref="A14:IV14"/>
    </sheetView>
  </sheetViews>
  <sheetFormatPr defaultColWidth="11.421875" defaultRowHeight="12.75"/>
  <cols>
    <col min="1" max="2" width="11.421875" style="0" customWidth="1"/>
    <col min="3" max="3" width="19.140625" style="0" customWidth="1"/>
    <col min="4" max="4" width="14.421875" style="0" customWidth="1"/>
    <col min="5" max="7" width="11.421875" style="0" customWidth="1"/>
    <col min="8" max="8" width="2.28125" style="0" customWidth="1"/>
  </cols>
  <sheetData>
    <row r="1" spans="1:16" ht="27.75">
      <c r="A1" s="2"/>
      <c r="B1" s="3"/>
      <c r="C1" s="4" t="s">
        <v>13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  <c r="P1" s="10"/>
    </row>
    <row r="2" spans="1:16" ht="18.75" thickBot="1">
      <c r="A2" s="2"/>
      <c r="B2" s="138" t="s">
        <v>65</v>
      </c>
      <c r="C2" s="139"/>
      <c r="D2" s="139"/>
      <c r="E2" s="139"/>
      <c r="F2" s="139"/>
      <c r="G2" s="139"/>
      <c r="H2" s="139"/>
      <c r="I2" s="139"/>
      <c r="J2" s="140"/>
      <c r="K2" s="11"/>
      <c r="L2" s="11"/>
      <c r="M2" s="11"/>
      <c r="N2" s="12"/>
      <c r="O2" s="13"/>
      <c r="P2" s="13"/>
    </row>
    <row r="3" spans="1:16" ht="48" thickBot="1">
      <c r="A3" s="2"/>
      <c r="B3" s="16" t="s">
        <v>16</v>
      </c>
      <c r="C3" s="17" t="s">
        <v>1</v>
      </c>
      <c r="D3" s="17" t="s">
        <v>0</v>
      </c>
      <c r="E3" s="17" t="s">
        <v>3</v>
      </c>
      <c r="F3" s="17" t="s">
        <v>4</v>
      </c>
      <c r="G3" s="17" t="s">
        <v>5</v>
      </c>
      <c r="H3" s="17"/>
      <c r="I3" s="17" t="s">
        <v>6</v>
      </c>
      <c r="J3" s="17" t="s">
        <v>7</v>
      </c>
      <c r="K3" s="18" t="s">
        <v>8</v>
      </c>
      <c r="L3" s="14" t="s">
        <v>9</v>
      </c>
      <c r="M3" s="14" t="s">
        <v>10</v>
      </c>
      <c r="N3" s="14" t="s">
        <v>11</v>
      </c>
      <c r="O3" s="15" t="s">
        <v>12</v>
      </c>
      <c r="P3" s="15" t="s">
        <v>157</v>
      </c>
    </row>
    <row r="4" spans="1:16" ht="26.25" customHeight="1">
      <c r="A4" s="2"/>
      <c r="B4" s="39" t="s">
        <v>27</v>
      </c>
      <c r="C4" s="40" t="s">
        <v>84</v>
      </c>
      <c r="D4" s="40" t="s">
        <v>56</v>
      </c>
      <c r="E4" s="40">
        <v>6</v>
      </c>
      <c r="F4" s="40">
        <v>4</v>
      </c>
      <c r="G4" s="40">
        <v>1.5</v>
      </c>
      <c r="H4" s="40"/>
      <c r="I4" s="40">
        <v>4</v>
      </c>
      <c r="J4" s="40">
        <v>2</v>
      </c>
      <c r="K4" s="40">
        <v>2.5</v>
      </c>
      <c r="L4" s="41">
        <f aca="true" t="shared" si="0" ref="L4:L15">SUM(G4,K4)</f>
        <v>4</v>
      </c>
      <c r="M4" s="42">
        <f aca="true" t="shared" si="1" ref="M4:M15">SUM(E4,I4)</f>
        <v>10</v>
      </c>
      <c r="N4" s="42">
        <f aca="true" t="shared" si="2" ref="N4:N15">SUM(F4,J4)</f>
        <v>6</v>
      </c>
      <c r="O4" s="57">
        <v>1</v>
      </c>
      <c r="P4" s="60">
        <v>30</v>
      </c>
    </row>
    <row r="5" spans="1:16" ht="26.25" customHeight="1">
      <c r="A5" s="2"/>
      <c r="B5" s="24" t="s">
        <v>20</v>
      </c>
      <c r="C5" s="7" t="s">
        <v>85</v>
      </c>
      <c r="D5" s="7" t="s">
        <v>32</v>
      </c>
      <c r="E5" s="7">
        <v>4</v>
      </c>
      <c r="F5" s="7">
        <v>2</v>
      </c>
      <c r="G5" s="7">
        <v>3</v>
      </c>
      <c r="H5" s="7"/>
      <c r="I5" s="7">
        <v>4</v>
      </c>
      <c r="J5" s="7">
        <v>2</v>
      </c>
      <c r="K5" s="7">
        <v>2.5</v>
      </c>
      <c r="L5" s="33">
        <f t="shared" si="0"/>
        <v>5.5</v>
      </c>
      <c r="M5" s="34">
        <f t="shared" si="1"/>
        <v>8</v>
      </c>
      <c r="N5" s="34">
        <f t="shared" si="2"/>
        <v>4</v>
      </c>
      <c r="O5" s="58">
        <v>2</v>
      </c>
      <c r="P5" s="61">
        <v>25</v>
      </c>
    </row>
    <row r="6" spans="1:16" ht="26.25" customHeight="1">
      <c r="A6" s="2"/>
      <c r="B6" s="24" t="s">
        <v>24</v>
      </c>
      <c r="C6" s="7" t="s">
        <v>89</v>
      </c>
      <c r="D6" s="7" t="s">
        <v>61</v>
      </c>
      <c r="E6" s="7">
        <v>1.5</v>
      </c>
      <c r="F6" s="7">
        <v>1</v>
      </c>
      <c r="G6" s="7">
        <v>8</v>
      </c>
      <c r="H6" s="7"/>
      <c r="I6" s="7">
        <v>5</v>
      </c>
      <c r="J6" s="28">
        <v>1</v>
      </c>
      <c r="K6" s="7">
        <v>1</v>
      </c>
      <c r="L6" s="33">
        <f t="shared" si="0"/>
        <v>9</v>
      </c>
      <c r="M6" s="34">
        <f t="shared" si="1"/>
        <v>6.5</v>
      </c>
      <c r="N6" s="34">
        <f t="shared" si="2"/>
        <v>2</v>
      </c>
      <c r="O6" s="58">
        <v>3</v>
      </c>
      <c r="P6" s="61">
        <v>20</v>
      </c>
    </row>
    <row r="7" spans="1:16" ht="26.25" customHeight="1">
      <c r="A7" s="2"/>
      <c r="B7" s="24" t="s">
        <v>17</v>
      </c>
      <c r="C7" s="7" t="s">
        <v>83</v>
      </c>
      <c r="D7" s="9" t="s">
        <v>54</v>
      </c>
      <c r="E7" s="7">
        <v>6</v>
      </c>
      <c r="F7" s="7">
        <v>4</v>
      </c>
      <c r="G7" s="7">
        <v>1.5</v>
      </c>
      <c r="H7" s="7"/>
      <c r="I7" s="7">
        <v>1</v>
      </c>
      <c r="J7" s="7">
        <v>1</v>
      </c>
      <c r="K7" s="7">
        <v>8.5</v>
      </c>
      <c r="L7" s="33">
        <f t="shared" si="0"/>
        <v>10</v>
      </c>
      <c r="M7" s="34">
        <f t="shared" si="1"/>
        <v>7</v>
      </c>
      <c r="N7" s="34">
        <f t="shared" si="2"/>
        <v>5</v>
      </c>
      <c r="O7" s="58">
        <v>4</v>
      </c>
      <c r="P7" s="61">
        <v>15</v>
      </c>
    </row>
    <row r="8" spans="1:16" ht="26.25" customHeight="1">
      <c r="A8" s="2"/>
      <c r="B8" s="24" t="s">
        <v>36</v>
      </c>
      <c r="C8" s="7" t="s">
        <v>87</v>
      </c>
      <c r="D8" s="7" t="s">
        <v>38</v>
      </c>
      <c r="E8" s="7">
        <v>3.5</v>
      </c>
      <c r="F8" s="7">
        <v>2</v>
      </c>
      <c r="G8" s="7">
        <v>4</v>
      </c>
      <c r="H8" s="7"/>
      <c r="I8" s="7">
        <v>1.5</v>
      </c>
      <c r="J8" s="28">
        <v>1</v>
      </c>
      <c r="K8" s="7">
        <v>6.5</v>
      </c>
      <c r="L8" s="33">
        <f t="shared" si="0"/>
        <v>10.5</v>
      </c>
      <c r="M8" s="34">
        <f t="shared" si="1"/>
        <v>5</v>
      </c>
      <c r="N8" s="34">
        <f t="shared" si="2"/>
        <v>3</v>
      </c>
      <c r="O8" s="58">
        <v>5</v>
      </c>
      <c r="P8" s="61">
        <v>10</v>
      </c>
    </row>
    <row r="9" spans="1:16" ht="26.25" customHeight="1">
      <c r="A9" s="2"/>
      <c r="B9" s="24" t="s">
        <v>47</v>
      </c>
      <c r="C9" s="7" t="s">
        <v>81</v>
      </c>
      <c r="D9" s="7" t="s">
        <v>2</v>
      </c>
      <c r="E9" s="7">
        <v>3</v>
      </c>
      <c r="F9" s="7">
        <v>2</v>
      </c>
      <c r="G9" s="7">
        <v>5</v>
      </c>
      <c r="H9" s="7"/>
      <c r="I9" s="7">
        <v>1.5</v>
      </c>
      <c r="J9" s="7">
        <v>1</v>
      </c>
      <c r="K9" s="7">
        <v>6.5</v>
      </c>
      <c r="L9" s="33">
        <f t="shared" si="0"/>
        <v>11.5</v>
      </c>
      <c r="M9" s="34">
        <f t="shared" si="1"/>
        <v>4.5</v>
      </c>
      <c r="N9" s="34">
        <f t="shared" si="2"/>
        <v>3</v>
      </c>
      <c r="O9" s="58">
        <v>6</v>
      </c>
      <c r="P9" s="61">
        <v>5</v>
      </c>
    </row>
    <row r="10" spans="1:16" ht="26.25" customHeight="1">
      <c r="A10" s="2"/>
      <c r="B10" s="24" t="s">
        <v>23</v>
      </c>
      <c r="C10" s="7" t="s">
        <v>86</v>
      </c>
      <c r="D10" s="7" t="s">
        <v>35</v>
      </c>
      <c r="E10" s="7">
        <v>1.5</v>
      </c>
      <c r="F10" s="7">
        <v>1</v>
      </c>
      <c r="G10" s="7">
        <v>8</v>
      </c>
      <c r="H10" s="7"/>
      <c r="I10" s="7">
        <v>3.5</v>
      </c>
      <c r="J10" s="7">
        <v>2</v>
      </c>
      <c r="K10" s="7">
        <v>4</v>
      </c>
      <c r="L10" s="33">
        <f t="shared" si="0"/>
        <v>12</v>
      </c>
      <c r="M10" s="34">
        <f t="shared" si="1"/>
        <v>5</v>
      </c>
      <c r="N10" s="34">
        <f t="shared" si="2"/>
        <v>3</v>
      </c>
      <c r="O10" s="58">
        <v>7</v>
      </c>
      <c r="P10" s="61">
        <v>0</v>
      </c>
    </row>
    <row r="11" spans="1:16" s="121" customFormat="1" ht="26.25" customHeight="1">
      <c r="A11" s="1"/>
      <c r="B11" s="116" t="s">
        <v>44</v>
      </c>
      <c r="C11" s="117" t="s">
        <v>82</v>
      </c>
      <c r="D11" s="117" t="s">
        <v>22</v>
      </c>
      <c r="E11" s="117">
        <v>1.5</v>
      </c>
      <c r="F11" s="117">
        <v>1</v>
      </c>
      <c r="G11" s="117">
        <v>8</v>
      </c>
      <c r="H11" s="117"/>
      <c r="I11" s="117">
        <v>2</v>
      </c>
      <c r="J11" s="117">
        <v>2</v>
      </c>
      <c r="K11" s="117">
        <v>5</v>
      </c>
      <c r="L11" s="118">
        <f t="shared" si="0"/>
        <v>13</v>
      </c>
      <c r="M11" s="118">
        <f t="shared" si="1"/>
        <v>3.5</v>
      </c>
      <c r="N11" s="118">
        <f t="shared" si="2"/>
        <v>3</v>
      </c>
      <c r="O11" s="125">
        <v>8</v>
      </c>
      <c r="P11" s="120">
        <v>0</v>
      </c>
    </row>
    <row r="12" spans="1:16" ht="26.25" customHeight="1">
      <c r="A12" s="2"/>
      <c r="B12" s="24" t="s">
        <v>30</v>
      </c>
      <c r="C12" s="7" t="s">
        <v>88</v>
      </c>
      <c r="D12" s="7" t="s">
        <v>41</v>
      </c>
      <c r="E12" s="7">
        <v>2.5</v>
      </c>
      <c r="F12" s="7">
        <v>2</v>
      </c>
      <c r="G12" s="7">
        <v>6</v>
      </c>
      <c r="H12" s="7"/>
      <c r="I12" s="7">
        <v>0</v>
      </c>
      <c r="J12" s="28">
        <v>0</v>
      </c>
      <c r="K12" s="7">
        <v>10.5</v>
      </c>
      <c r="L12" s="33">
        <f t="shared" si="0"/>
        <v>16.5</v>
      </c>
      <c r="M12" s="34">
        <f t="shared" si="1"/>
        <v>2.5</v>
      </c>
      <c r="N12" s="34">
        <f t="shared" si="2"/>
        <v>2</v>
      </c>
      <c r="O12" s="58">
        <v>9</v>
      </c>
      <c r="P12" s="61">
        <v>0</v>
      </c>
    </row>
    <row r="13" spans="1:16" ht="26.25" customHeight="1">
      <c r="A13" s="2"/>
      <c r="B13" s="24" t="s">
        <v>33</v>
      </c>
      <c r="C13" s="7" t="s">
        <v>91</v>
      </c>
      <c r="D13" s="7" t="s">
        <v>49</v>
      </c>
      <c r="E13" s="7">
        <v>0</v>
      </c>
      <c r="F13" s="7">
        <v>0</v>
      </c>
      <c r="G13" s="7">
        <v>10.5</v>
      </c>
      <c r="H13" s="7"/>
      <c r="I13" s="7">
        <v>1</v>
      </c>
      <c r="J13" s="28">
        <v>1</v>
      </c>
      <c r="K13" s="7">
        <v>8.5</v>
      </c>
      <c r="L13" s="33">
        <f t="shared" si="0"/>
        <v>19</v>
      </c>
      <c r="M13" s="34">
        <f t="shared" si="1"/>
        <v>1</v>
      </c>
      <c r="N13" s="34">
        <f t="shared" si="2"/>
        <v>1</v>
      </c>
      <c r="O13" s="58">
        <v>10</v>
      </c>
      <c r="P13" s="61">
        <v>0</v>
      </c>
    </row>
    <row r="14" spans="1:16" s="121" customFormat="1" ht="26.25" customHeight="1">
      <c r="A14" s="1"/>
      <c r="B14" s="116" t="s">
        <v>39</v>
      </c>
      <c r="C14" s="117" t="s">
        <v>80</v>
      </c>
      <c r="D14" s="117" t="s">
        <v>68</v>
      </c>
      <c r="E14" s="117">
        <v>0</v>
      </c>
      <c r="F14" s="117">
        <v>0</v>
      </c>
      <c r="G14" s="117">
        <v>10.5</v>
      </c>
      <c r="H14" s="117"/>
      <c r="I14" s="117">
        <v>0</v>
      </c>
      <c r="J14" s="117">
        <v>0</v>
      </c>
      <c r="K14" s="117">
        <v>10.5</v>
      </c>
      <c r="L14" s="118">
        <f t="shared" si="0"/>
        <v>21</v>
      </c>
      <c r="M14" s="118">
        <f t="shared" si="1"/>
        <v>0</v>
      </c>
      <c r="N14" s="118">
        <f t="shared" si="2"/>
        <v>0</v>
      </c>
      <c r="O14" s="125">
        <v>11</v>
      </c>
      <c r="P14" s="120">
        <v>0</v>
      </c>
    </row>
    <row r="15" spans="1:16" ht="26.25" customHeight="1" thickBot="1">
      <c r="A15" s="2"/>
      <c r="B15" s="31" t="s">
        <v>18</v>
      </c>
      <c r="C15" s="19" t="s">
        <v>90</v>
      </c>
      <c r="D15" s="19" t="s">
        <v>46</v>
      </c>
      <c r="E15" s="19">
        <v>0</v>
      </c>
      <c r="F15" s="19">
        <v>0</v>
      </c>
      <c r="G15" s="19">
        <v>13</v>
      </c>
      <c r="H15" s="19"/>
      <c r="I15" s="19">
        <v>0</v>
      </c>
      <c r="J15" s="29">
        <v>0</v>
      </c>
      <c r="K15" s="19">
        <v>13</v>
      </c>
      <c r="L15" s="44">
        <f t="shared" si="0"/>
        <v>26</v>
      </c>
      <c r="M15" s="45">
        <f t="shared" si="1"/>
        <v>0</v>
      </c>
      <c r="N15" s="45">
        <f t="shared" si="2"/>
        <v>0</v>
      </c>
      <c r="O15" s="59">
        <v>13</v>
      </c>
      <c r="P15" s="62">
        <v>0</v>
      </c>
    </row>
    <row r="16" spans="1:14" ht="15">
      <c r="A16" s="2"/>
      <c r="B16" s="20"/>
      <c r="C16" s="21"/>
      <c r="D16" s="6"/>
      <c r="E16" s="6"/>
      <c r="F16" s="6"/>
      <c r="G16" s="6"/>
      <c r="H16" s="6"/>
      <c r="I16" s="20"/>
      <c r="J16" s="6"/>
      <c r="K16" s="2"/>
      <c r="L16" s="2"/>
      <c r="M16" s="2"/>
      <c r="N16" s="2"/>
    </row>
    <row r="17" spans="1:14" ht="15">
      <c r="A17" s="2"/>
      <c r="B17" s="20"/>
      <c r="C17" s="21"/>
      <c r="D17" s="6"/>
      <c r="E17" s="6"/>
      <c r="F17" s="6"/>
      <c r="G17" s="6"/>
      <c r="H17" s="6"/>
      <c r="I17" s="20"/>
      <c r="J17" s="6"/>
      <c r="K17" s="2"/>
      <c r="L17" s="2"/>
      <c r="M17" s="2"/>
      <c r="N17" s="2"/>
    </row>
    <row r="18" spans="1:14" ht="15">
      <c r="A18" s="2"/>
      <c r="B18" s="8"/>
      <c r="C18" s="21"/>
      <c r="D18" s="6"/>
      <c r="E18" s="6"/>
      <c r="F18" s="6"/>
      <c r="G18" s="6"/>
      <c r="H18" s="6"/>
      <c r="I18" s="20"/>
      <c r="J18" s="6"/>
      <c r="K18" s="2"/>
      <c r="L18" s="2"/>
      <c r="M18" s="2"/>
      <c r="N18" s="2"/>
    </row>
    <row r="19" spans="1:14" ht="15">
      <c r="A19" s="2"/>
      <c r="B19" s="8"/>
      <c r="C19" s="21"/>
      <c r="D19" s="6"/>
      <c r="E19" s="6"/>
      <c r="F19" s="6"/>
      <c r="G19" s="6"/>
      <c r="H19" s="6"/>
      <c r="I19" s="20"/>
      <c r="J19" s="6"/>
      <c r="K19" s="2"/>
      <c r="L19" s="2"/>
      <c r="M19" s="2"/>
      <c r="N19" s="2"/>
    </row>
    <row r="20" spans="1:14" ht="15">
      <c r="A20" s="2"/>
      <c r="B20" s="8"/>
      <c r="C20" s="21"/>
      <c r="D20" s="6"/>
      <c r="E20" s="6"/>
      <c r="F20" s="6"/>
      <c r="G20" s="6"/>
      <c r="H20" s="6"/>
      <c r="I20" s="20"/>
      <c r="J20" s="6"/>
      <c r="K20" s="2"/>
      <c r="L20" s="2"/>
      <c r="M20" s="2"/>
      <c r="N20" s="2"/>
    </row>
    <row r="21" spans="1:14" ht="15">
      <c r="A21" s="2"/>
      <c r="B21" s="8"/>
      <c r="C21" s="21"/>
      <c r="D21" s="6"/>
      <c r="E21" s="6"/>
      <c r="F21" s="6"/>
      <c r="G21" s="6"/>
      <c r="H21" s="6"/>
      <c r="I21" s="20"/>
      <c r="J21" s="6"/>
      <c r="K21" s="2"/>
      <c r="L21" s="2"/>
      <c r="M21" s="2"/>
      <c r="N21" s="2"/>
    </row>
    <row r="22" spans="1:14" ht="15">
      <c r="A22" s="2"/>
      <c r="B22" s="8"/>
      <c r="C22" s="21"/>
      <c r="D22" s="6"/>
      <c r="E22" s="6"/>
      <c r="F22" s="6"/>
      <c r="G22" s="6"/>
      <c r="H22" s="6"/>
      <c r="I22" s="20"/>
      <c r="J22" s="6"/>
      <c r="K22" s="2"/>
      <c r="L22" s="2"/>
      <c r="M22" s="2"/>
      <c r="N22" s="2"/>
    </row>
    <row r="23" spans="1:14" ht="15">
      <c r="A23" s="2"/>
      <c r="B23" s="8"/>
      <c r="C23" s="21"/>
      <c r="D23" s="6"/>
      <c r="E23" s="6"/>
      <c r="F23" s="6"/>
      <c r="G23" s="6"/>
      <c r="H23" s="6"/>
      <c r="I23" s="20"/>
      <c r="J23" s="6"/>
      <c r="K23" s="2"/>
      <c r="L23" s="2"/>
      <c r="M23" s="2"/>
      <c r="N23" s="2"/>
    </row>
    <row r="24" spans="1:14" ht="15">
      <c r="A24" s="2"/>
      <c r="B24" s="8"/>
      <c r="C24" s="21"/>
      <c r="D24" s="6"/>
      <c r="E24" s="6"/>
      <c r="F24" s="6"/>
      <c r="G24" s="6"/>
      <c r="H24" s="6"/>
      <c r="I24" s="20"/>
      <c r="J24" s="6"/>
      <c r="K24" s="2"/>
      <c r="L24" s="2"/>
      <c r="M24" s="2"/>
      <c r="N24" s="2"/>
    </row>
    <row r="25" spans="1:14" ht="15">
      <c r="A25" s="2"/>
      <c r="B25" s="8"/>
      <c r="C25" s="21"/>
      <c r="D25" s="6"/>
      <c r="E25" s="6"/>
      <c r="F25" s="6"/>
      <c r="G25" s="6"/>
      <c r="H25" s="6"/>
      <c r="I25" s="20"/>
      <c r="J25" s="6"/>
      <c r="K25" s="2"/>
      <c r="L25" s="2"/>
      <c r="M25" s="2"/>
      <c r="N25" s="2"/>
    </row>
    <row r="26" spans="1:14" ht="15">
      <c r="A26" s="2"/>
      <c r="B26" s="8"/>
      <c r="C26" s="21"/>
      <c r="D26" s="6"/>
      <c r="E26" s="6"/>
      <c r="F26" s="6"/>
      <c r="G26" s="6"/>
      <c r="H26" s="6"/>
      <c r="I26" s="20"/>
      <c r="J26" s="6"/>
      <c r="K26" s="2"/>
      <c r="L26" s="2"/>
      <c r="M26" s="2"/>
      <c r="N26" s="2"/>
    </row>
    <row r="27" spans="1:14" ht="15">
      <c r="A27" s="2"/>
      <c r="B27" s="8"/>
      <c r="C27" s="21"/>
      <c r="D27" s="6"/>
      <c r="E27" s="6"/>
      <c r="F27" s="6"/>
      <c r="G27" s="6"/>
      <c r="H27" s="6"/>
      <c r="I27" s="20"/>
      <c r="J27" s="6"/>
      <c r="K27" s="2"/>
      <c r="L27" s="2"/>
      <c r="M27" s="2"/>
      <c r="N27" s="2"/>
    </row>
    <row r="28" spans="1:14" ht="15">
      <c r="A28" s="2"/>
      <c r="B28" s="8"/>
      <c r="C28" s="21"/>
      <c r="D28" s="6"/>
      <c r="E28" s="6"/>
      <c r="F28" s="6"/>
      <c r="G28" s="6"/>
      <c r="H28" s="6"/>
      <c r="I28" s="20"/>
      <c r="J28" s="6"/>
      <c r="K28" s="2"/>
      <c r="L28" s="2"/>
      <c r="M28" s="2"/>
      <c r="N28" s="2"/>
    </row>
    <row r="29" spans="1:14" ht="15">
      <c r="A29" s="2"/>
      <c r="B29" s="8"/>
      <c r="C29" s="21"/>
      <c r="D29" s="6"/>
      <c r="E29" s="6"/>
      <c r="F29" s="6"/>
      <c r="G29" s="6"/>
      <c r="H29" s="6"/>
      <c r="I29" s="20"/>
      <c r="J29" s="6"/>
      <c r="K29" s="2"/>
      <c r="L29" s="2"/>
      <c r="M29" s="2"/>
      <c r="N29" s="2"/>
    </row>
    <row r="30" spans="1:14" ht="15">
      <c r="A30" s="2"/>
      <c r="B30" s="8"/>
      <c r="C30" s="21"/>
      <c r="D30" s="6"/>
      <c r="E30" s="6"/>
      <c r="F30" s="6"/>
      <c r="G30" s="6"/>
      <c r="H30" s="6"/>
      <c r="I30" s="20"/>
      <c r="J30" s="6"/>
      <c r="K30" s="2"/>
      <c r="L30" s="2"/>
      <c r="M30" s="2"/>
      <c r="N30" s="2"/>
    </row>
    <row r="31" spans="1:14" ht="15">
      <c r="A31" s="2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2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/>
  <mergeCells count="1">
    <mergeCell ref="B2:J2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28125" style="91" bestFit="1" customWidth="1"/>
    <col min="2" max="2" width="49.140625" style="91" customWidth="1"/>
    <col min="3" max="3" width="20.421875" style="91" customWidth="1"/>
    <col min="4" max="4" width="17.57421875" style="91" customWidth="1"/>
    <col min="5" max="5" width="21.28125" style="91" customWidth="1"/>
    <col min="6" max="6" width="21.28125" style="91" bestFit="1" customWidth="1"/>
    <col min="7" max="7" width="17.57421875" style="91" bestFit="1" customWidth="1"/>
    <col min="8" max="8" width="36.421875" style="91" customWidth="1"/>
    <col min="9" max="9" width="15.7109375" style="91" customWidth="1"/>
    <col min="10" max="16384" width="9.140625" style="91" customWidth="1"/>
  </cols>
  <sheetData>
    <row r="1" spans="1:6" ht="54" customHeight="1" thickBot="1">
      <c r="A1" s="147" t="s">
        <v>181</v>
      </c>
      <c r="B1" s="148"/>
      <c r="C1" s="148"/>
      <c r="D1" s="148"/>
      <c r="E1" s="148"/>
      <c r="F1" s="149"/>
    </row>
    <row r="2" spans="1:6" ht="48" thickBot="1">
      <c r="A2" s="115" t="s">
        <v>180</v>
      </c>
      <c r="B2" s="114" t="s">
        <v>0</v>
      </c>
      <c r="C2" s="114" t="s">
        <v>182</v>
      </c>
      <c r="D2" s="114" t="s">
        <v>183</v>
      </c>
      <c r="E2" s="114" t="s">
        <v>179</v>
      </c>
      <c r="F2" s="114" t="s">
        <v>170</v>
      </c>
    </row>
    <row r="3" spans="1:6" ht="18">
      <c r="A3" s="113">
        <v>1</v>
      </c>
      <c r="B3" s="111" t="s">
        <v>168</v>
      </c>
      <c r="C3" s="111">
        <v>27</v>
      </c>
      <c r="D3" s="111">
        <v>26.5</v>
      </c>
      <c r="E3" s="112">
        <f aca="true" t="shared" si="0" ref="E3:E14">SUM(C3:D3)</f>
        <v>53.5</v>
      </c>
      <c r="F3" s="110">
        <v>1</v>
      </c>
    </row>
    <row r="4" spans="1:6" ht="18">
      <c r="A4" s="109">
        <v>2</v>
      </c>
      <c r="B4" s="107" t="s">
        <v>169</v>
      </c>
      <c r="C4" s="107">
        <v>29</v>
      </c>
      <c r="D4" s="107">
        <v>35.5</v>
      </c>
      <c r="E4" s="108">
        <f t="shared" si="0"/>
        <v>64.5</v>
      </c>
      <c r="F4" s="106" t="s">
        <v>110</v>
      </c>
    </row>
    <row r="5" spans="1:6" ht="18">
      <c r="A5" s="109">
        <v>3</v>
      </c>
      <c r="B5" s="109" t="s">
        <v>160</v>
      </c>
      <c r="C5" s="109">
        <v>46.5</v>
      </c>
      <c r="D5" s="109">
        <v>27.5</v>
      </c>
      <c r="E5" s="108">
        <f t="shared" si="0"/>
        <v>74</v>
      </c>
      <c r="F5" s="106" t="s">
        <v>103</v>
      </c>
    </row>
    <row r="6" spans="1:6" ht="18">
      <c r="A6" s="103">
        <v>4</v>
      </c>
      <c r="B6" s="105" t="s">
        <v>167</v>
      </c>
      <c r="C6" s="105">
        <v>40</v>
      </c>
      <c r="D6" s="105">
        <v>55</v>
      </c>
      <c r="E6" s="104">
        <f t="shared" si="0"/>
        <v>95</v>
      </c>
      <c r="F6" s="99" t="s">
        <v>117</v>
      </c>
    </row>
    <row r="7" spans="1:6" ht="18">
      <c r="A7" s="103">
        <v>5</v>
      </c>
      <c r="B7" s="102" t="s">
        <v>158</v>
      </c>
      <c r="C7" s="102">
        <v>59.5</v>
      </c>
      <c r="D7" s="102">
        <v>44</v>
      </c>
      <c r="E7" s="101">
        <f t="shared" si="0"/>
        <v>103.5</v>
      </c>
      <c r="F7" s="99" t="s">
        <v>107</v>
      </c>
    </row>
    <row r="8" spans="1:6" ht="18">
      <c r="A8" s="103">
        <v>6</v>
      </c>
      <c r="B8" s="102" t="s">
        <v>166</v>
      </c>
      <c r="C8" s="102">
        <v>37</v>
      </c>
      <c r="D8" s="102">
        <v>67</v>
      </c>
      <c r="E8" s="101">
        <f t="shared" si="0"/>
        <v>104</v>
      </c>
      <c r="F8" s="99" t="s">
        <v>100</v>
      </c>
    </row>
    <row r="9" spans="1:6" ht="18">
      <c r="A9" s="103">
        <v>7</v>
      </c>
      <c r="B9" s="102" t="s">
        <v>165</v>
      </c>
      <c r="C9" s="102">
        <v>51</v>
      </c>
      <c r="D9" s="102">
        <v>61</v>
      </c>
      <c r="E9" s="101">
        <f t="shared" si="0"/>
        <v>112</v>
      </c>
      <c r="F9" s="99" t="s">
        <v>96</v>
      </c>
    </row>
    <row r="10" spans="1:6" ht="18">
      <c r="A10" s="103">
        <v>8</v>
      </c>
      <c r="B10" s="102" t="s">
        <v>164</v>
      </c>
      <c r="C10" s="102">
        <v>62</v>
      </c>
      <c r="D10" s="102">
        <v>51.5</v>
      </c>
      <c r="E10" s="101">
        <f t="shared" si="0"/>
        <v>113.5</v>
      </c>
      <c r="F10" s="99" t="s">
        <v>104</v>
      </c>
    </row>
    <row r="11" spans="1:6" ht="18">
      <c r="A11" s="103">
        <v>9</v>
      </c>
      <c r="B11" s="102" t="s">
        <v>163</v>
      </c>
      <c r="C11" s="102">
        <v>65</v>
      </c>
      <c r="D11" s="102">
        <v>49.5</v>
      </c>
      <c r="E11" s="101">
        <f t="shared" si="0"/>
        <v>114.5</v>
      </c>
      <c r="F11" s="99" t="s">
        <v>122</v>
      </c>
    </row>
    <row r="12" spans="1:6" ht="18">
      <c r="A12" s="103">
        <v>10</v>
      </c>
      <c r="B12" s="102" t="s">
        <v>162</v>
      </c>
      <c r="C12" s="102">
        <v>60</v>
      </c>
      <c r="D12" s="102">
        <v>69.5</v>
      </c>
      <c r="E12" s="101">
        <f t="shared" si="0"/>
        <v>129.5</v>
      </c>
      <c r="F12" s="99" t="s">
        <v>116</v>
      </c>
    </row>
    <row r="13" spans="1:6" ht="18">
      <c r="A13" s="103">
        <v>11</v>
      </c>
      <c r="B13" s="100" t="s">
        <v>161</v>
      </c>
      <c r="C13" s="102">
        <v>69</v>
      </c>
      <c r="D13" s="102">
        <v>64.5</v>
      </c>
      <c r="E13" s="101">
        <f t="shared" si="0"/>
        <v>133.5</v>
      </c>
      <c r="F13" s="99" t="s">
        <v>108</v>
      </c>
    </row>
    <row r="14" spans="1:6" ht="18.75" thickBot="1">
      <c r="A14" s="98">
        <v>12</v>
      </c>
      <c r="B14" s="95" t="s">
        <v>159</v>
      </c>
      <c r="C14" s="97">
        <v>80</v>
      </c>
      <c r="D14" s="97">
        <v>74.5</v>
      </c>
      <c r="E14" s="96">
        <f t="shared" si="0"/>
        <v>154.5</v>
      </c>
      <c r="F14" s="94" t="s">
        <v>101</v>
      </c>
    </row>
    <row r="15" spans="3:5" ht="12.75">
      <c r="C15" s="93">
        <v>626</v>
      </c>
      <c r="D15" s="93">
        <f>SUM(D3:D14)</f>
        <v>626</v>
      </c>
      <c r="E15" s="92">
        <f>SUM(E3:E14)</f>
        <v>1252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O9" sqref="O9"/>
    </sheetView>
  </sheetViews>
  <sheetFormatPr defaultColWidth="11.421875" defaultRowHeight="12.75"/>
  <cols>
    <col min="1" max="2" width="11.421875" style="0" customWidth="1"/>
    <col min="3" max="3" width="19.140625" style="0" customWidth="1"/>
    <col min="4" max="4" width="14.421875" style="0" customWidth="1"/>
    <col min="5" max="7" width="11.421875" style="0" customWidth="1"/>
    <col min="8" max="8" width="2.28125" style="0" customWidth="1"/>
  </cols>
  <sheetData>
    <row r="1" spans="1:16" ht="27.75">
      <c r="A1" s="2"/>
      <c r="B1" s="3"/>
      <c r="C1" s="4" t="s">
        <v>13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  <c r="P1" s="10"/>
    </row>
    <row r="2" spans="1:16" ht="18.75" thickBot="1">
      <c r="A2" s="2"/>
      <c r="B2" s="138" t="s">
        <v>64</v>
      </c>
      <c r="C2" s="139"/>
      <c r="D2" s="139"/>
      <c r="E2" s="139"/>
      <c r="F2" s="139"/>
      <c r="G2" s="139"/>
      <c r="H2" s="139"/>
      <c r="I2" s="139"/>
      <c r="J2" s="140"/>
      <c r="K2" s="11"/>
      <c r="L2" s="11"/>
      <c r="M2" s="11"/>
      <c r="N2" s="12"/>
      <c r="O2" s="13"/>
      <c r="P2" s="13"/>
    </row>
    <row r="3" spans="1:16" ht="48" thickBot="1">
      <c r="A3" s="2"/>
      <c r="B3" s="16" t="s">
        <v>16</v>
      </c>
      <c r="C3" s="17" t="s">
        <v>1</v>
      </c>
      <c r="D3" s="17" t="s">
        <v>0</v>
      </c>
      <c r="E3" s="17" t="s">
        <v>3</v>
      </c>
      <c r="F3" s="17" t="s">
        <v>4</v>
      </c>
      <c r="G3" s="17" t="s">
        <v>5</v>
      </c>
      <c r="H3" s="17"/>
      <c r="I3" s="17" t="s">
        <v>6</v>
      </c>
      <c r="J3" s="17" t="s">
        <v>7</v>
      </c>
      <c r="K3" s="18" t="s">
        <v>8</v>
      </c>
      <c r="L3" s="14" t="s">
        <v>9</v>
      </c>
      <c r="M3" s="14" t="s">
        <v>10</v>
      </c>
      <c r="N3" s="14" t="s">
        <v>11</v>
      </c>
      <c r="O3" s="15" t="s">
        <v>12</v>
      </c>
      <c r="P3" s="15" t="s">
        <v>157</v>
      </c>
    </row>
    <row r="4" spans="1:16" ht="26.25" customHeight="1">
      <c r="A4" s="2"/>
      <c r="B4" s="39" t="s">
        <v>44</v>
      </c>
      <c r="C4" s="40" t="s">
        <v>78</v>
      </c>
      <c r="D4" s="40" t="s">
        <v>46</v>
      </c>
      <c r="E4" s="40">
        <v>6.5</v>
      </c>
      <c r="F4" s="40">
        <v>2</v>
      </c>
      <c r="G4" s="40">
        <v>1</v>
      </c>
      <c r="H4" s="40"/>
      <c r="I4" s="40">
        <v>2</v>
      </c>
      <c r="J4" s="47">
        <v>1</v>
      </c>
      <c r="K4" s="40">
        <v>4</v>
      </c>
      <c r="L4" s="41">
        <f aca="true" t="shared" si="0" ref="L4:L15">SUM(G4,K4)</f>
        <v>5</v>
      </c>
      <c r="M4" s="42">
        <f aca="true" t="shared" si="1" ref="M4:M15">SUM(E4,I4)</f>
        <v>8.5</v>
      </c>
      <c r="N4" s="42">
        <f aca="true" t="shared" si="2" ref="N4:N15">SUM(F4,J4)</f>
        <v>3</v>
      </c>
      <c r="O4" s="43">
        <v>1</v>
      </c>
      <c r="P4" s="60">
        <v>30</v>
      </c>
    </row>
    <row r="5" spans="1:16" ht="26.25" customHeight="1">
      <c r="A5" s="2"/>
      <c r="B5" s="24" t="s">
        <v>24</v>
      </c>
      <c r="C5" s="7" t="s">
        <v>71</v>
      </c>
      <c r="D5" s="9" t="s">
        <v>54</v>
      </c>
      <c r="E5" s="7">
        <v>3</v>
      </c>
      <c r="F5" s="7">
        <v>2</v>
      </c>
      <c r="G5" s="7">
        <v>2.5</v>
      </c>
      <c r="H5" s="7"/>
      <c r="I5" s="7">
        <v>2.5</v>
      </c>
      <c r="J5" s="7">
        <v>2</v>
      </c>
      <c r="K5" s="7">
        <v>3</v>
      </c>
      <c r="L5" s="33">
        <f t="shared" si="0"/>
        <v>5.5</v>
      </c>
      <c r="M5" s="34">
        <f t="shared" si="1"/>
        <v>5.5</v>
      </c>
      <c r="N5" s="34">
        <f t="shared" si="2"/>
        <v>4</v>
      </c>
      <c r="O5" s="38">
        <v>2</v>
      </c>
      <c r="P5" s="61">
        <v>25</v>
      </c>
    </row>
    <row r="6" spans="1:16" ht="26.25" customHeight="1">
      <c r="A6" s="2"/>
      <c r="B6" s="24" t="s">
        <v>18</v>
      </c>
      <c r="C6" s="7" t="s">
        <v>77</v>
      </c>
      <c r="D6" s="7" t="s">
        <v>61</v>
      </c>
      <c r="E6" s="7">
        <v>0</v>
      </c>
      <c r="F6" s="7">
        <v>0</v>
      </c>
      <c r="G6" s="7">
        <v>9</v>
      </c>
      <c r="H6" s="7"/>
      <c r="I6" s="7">
        <v>5.5</v>
      </c>
      <c r="J6" s="28">
        <v>1</v>
      </c>
      <c r="K6" s="7">
        <v>1</v>
      </c>
      <c r="L6" s="33">
        <f t="shared" si="0"/>
        <v>10</v>
      </c>
      <c r="M6" s="34">
        <f t="shared" si="1"/>
        <v>5.5</v>
      </c>
      <c r="N6" s="34">
        <f t="shared" si="2"/>
        <v>1</v>
      </c>
      <c r="O6" s="38">
        <v>3</v>
      </c>
      <c r="P6" s="61">
        <v>20</v>
      </c>
    </row>
    <row r="7" spans="1:16" ht="26.25" customHeight="1">
      <c r="A7" s="2"/>
      <c r="B7" s="24" t="s">
        <v>17</v>
      </c>
      <c r="C7" s="7" t="s">
        <v>69</v>
      </c>
      <c r="D7" s="7" t="s">
        <v>2</v>
      </c>
      <c r="E7" s="7">
        <v>3</v>
      </c>
      <c r="F7" s="7">
        <v>2</v>
      </c>
      <c r="G7" s="7">
        <v>2</v>
      </c>
      <c r="H7" s="7"/>
      <c r="I7" s="7">
        <v>0</v>
      </c>
      <c r="J7" s="7">
        <v>0</v>
      </c>
      <c r="K7" s="7">
        <v>9</v>
      </c>
      <c r="L7" s="33">
        <f t="shared" si="0"/>
        <v>11</v>
      </c>
      <c r="M7" s="34">
        <f t="shared" si="1"/>
        <v>3</v>
      </c>
      <c r="N7" s="34">
        <f t="shared" si="2"/>
        <v>2</v>
      </c>
      <c r="O7" s="38">
        <v>4.5</v>
      </c>
      <c r="P7" s="61">
        <v>12.5</v>
      </c>
    </row>
    <row r="8" spans="1:16" ht="26.25" customHeight="1">
      <c r="A8" s="2"/>
      <c r="B8" s="24" t="s">
        <v>47</v>
      </c>
      <c r="C8" s="7" t="s">
        <v>73</v>
      </c>
      <c r="D8" s="7" t="s">
        <v>32</v>
      </c>
      <c r="E8" s="7">
        <v>0</v>
      </c>
      <c r="F8" s="7">
        <v>0</v>
      </c>
      <c r="G8" s="7">
        <v>9</v>
      </c>
      <c r="H8" s="7"/>
      <c r="I8" s="7">
        <v>3</v>
      </c>
      <c r="J8" s="7">
        <v>2</v>
      </c>
      <c r="K8" s="7">
        <v>2</v>
      </c>
      <c r="L8" s="33">
        <f t="shared" si="0"/>
        <v>11</v>
      </c>
      <c r="M8" s="34">
        <f t="shared" si="1"/>
        <v>3</v>
      </c>
      <c r="N8" s="34">
        <f t="shared" si="2"/>
        <v>2</v>
      </c>
      <c r="O8" s="38">
        <v>4.5</v>
      </c>
      <c r="P8" s="61">
        <v>12.5</v>
      </c>
    </row>
    <row r="9" spans="1:16" s="121" customFormat="1" ht="26.25" customHeight="1">
      <c r="A9" s="1"/>
      <c r="B9" s="116" t="s">
        <v>36</v>
      </c>
      <c r="C9" s="117" t="s">
        <v>70</v>
      </c>
      <c r="D9" s="117" t="s">
        <v>22</v>
      </c>
      <c r="E9" s="117">
        <v>2.5</v>
      </c>
      <c r="F9" s="117">
        <v>1</v>
      </c>
      <c r="G9" s="117">
        <v>4</v>
      </c>
      <c r="H9" s="117"/>
      <c r="I9" s="117">
        <v>0</v>
      </c>
      <c r="J9" s="117">
        <v>0</v>
      </c>
      <c r="K9" s="117">
        <v>9</v>
      </c>
      <c r="L9" s="118">
        <f t="shared" si="0"/>
        <v>13</v>
      </c>
      <c r="M9" s="118">
        <f t="shared" si="1"/>
        <v>2.5</v>
      </c>
      <c r="N9" s="118">
        <f t="shared" si="2"/>
        <v>1</v>
      </c>
      <c r="O9" s="119">
        <v>6</v>
      </c>
      <c r="P9" s="120">
        <v>5</v>
      </c>
    </row>
    <row r="10" spans="1:16" ht="26.25" customHeight="1">
      <c r="A10" s="2"/>
      <c r="B10" s="24" t="s">
        <v>39</v>
      </c>
      <c r="C10" s="7" t="s">
        <v>72</v>
      </c>
      <c r="D10" s="7" t="s">
        <v>56</v>
      </c>
      <c r="E10" s="7">
        <v>1</v>
      </c>
      <c r="F10" s="7">
        <v>1</v>
      </c>
      <c r="G10" s="7">
        <v>5</v>
      </c>
      <c r="H10" s="7"/>
      <c r="I10" s="7">
        <v>0</v>
      </c>
      <c r="J10" s="7">
        <v>0</v>
      </c>
      <c r="K10" s="7">
        <v>9</v>
      </c>
      <c r="L10" s="33">
        <f t="shared" si="0"/>
        <v>14</v>
      </c>
      <c r="M10" s="34">
        <f t="shared" si="1"/>
        <v>1</v>
      </c>
      <c r="N10" s="34">
        <f t="shared" si="2"/>
        <v>1</v>
      </c>
      <c r="O10" s="38">
        <v>7.5</v>
      </c>
      <c r="P10" s="61">
        <v>0</v>
      </c>
    </row>
    <row r="11" spans="1:16" ht="26.25" customHeight="1">
      <c r="A11" s="2"/>
      <c r="B11" s="24" t="s">
        <v>20</v>
      </c>
      <c r="C11" s="7" t="s">
        <v>74</v>
      </c>
      <c r="D11" s="7" t="s">
        <v>35</v>
      </c>
      <c r="E11" s="7">
        <v>0</v>
      </c>
      <c r="F11" s="7">
        <v>0</v>
      </c>
      <c r="G11" s="7">
        <v>9</v>
      </c>
      <c r="H11" s="7"/>
      <c r="I11" s="7">
        <v>1</v>
      </c>
      <c r="J11" s="7">
        <v>1</v>
      </c>
      <c r="K11" s="7">
        <v>5</v>
      </c>
      <c r="L11" s="33">
        <f t="shared" si="0"/>
        <v>14</v>
      </c>
      <c r="M11" s="34">
        <f t="shared" si="1"/>
        <v>1</v>
      </c>
      <c r="N11" s="34">
        <f t="shared" si="2"/>
        <v>1</v>
      </c>
      <c r="O11" s="38">
        <v>7.5</v>
      </c>
      <c r="P11" s="61">
        <v>0</v>
      </c>
    </row>
    <row r="12" spans="1:16" s="121" customFormat="1" ht="26.25" customHeight="1">
      <c r="A12" s="1"/>
      <c r="B12" s="116" t="s">
        <v>23</v>
      </c>
      <c r="C12" s="117" t="s">
        <v>67</v>
      </c>
      <c r="D12" s="117" t="s">
        <v>68</v>
      </c>
      <c r="E12" s="117">
        <v>0</v>
      </c>
      <c r="F12" s="117">
        <v>0</v>
      </c>
      <c r="G12" s="117">
        <v>9</v>
      </c>
      <c r="H12" s="117"/>
      <c r="I12" s="117">
        <v>0</v>
      </c>
      <c r="J12" s="117">
        <v>0</v>
      </c>
      <c r="K12" s="117">
        <v>9</v>
      </c>
      <c r="L12" s="118">
        <f t="shared" si="0"/>
        <v>18</v>
      </c>
      <c r="M12" s="118">
        <f t="shared" si="1"/>
        <v>0</v>
      </c>
      <c r="N12" s="118">
        <f t="shared" si="2"/>
        <v>0</v>
      </c>
      <c r="O12" s="119">
        <v>10.5</v>
      </c>
      <c r="P12" s="120">
        <v>0</v>
      </c>
    </row>
    <row r="13" spans="1:16" ht="26.25" customHeight="1">
      <c r="A13" s="2"/>
      <c r="B13" s="24" t="s">
        <v>30</v>
      </c>
      <c r="C13" s="7" t="s">
        <v>75</v>
      </c>
      <c r="D13" s="7" t="s">
        <v>38</v>
      </c>
      <c r="E13" s="7">
        <v>0</v>
      </c>
      <c r="F13" s="7">
        <v>0</v>
      </c>
      <c r="G13" s="7">
        <v>9</v>
      </c>
      <c r="H13" s="7"/>
      <c r="I13" s="7">
        <v>0</v>
      </c>
      <c r="J13" s="28">
        <v>0</v>
      </c>
      <c r="K13" s="7">
        <v>9</v>
      </c>
      <c r="L13" s="33">
        <f t="shared" si="0"/>
        <v>18</v>
      </c>
      <c r="M13" s="34">
        <f t="shared" si="1"/>
        <v>0</v>
      </c>
      <c r="N13" s="34">
        <f t="shared" si="2"/>
        <v>0</v>
      </c>
      <c r="O13" s="38">
        <v>10.5</v>
      </c>
      <c r="P13" s="61">
        <v>0</v>
      </c>
    </row>
    <row r="14" spans="1:16" ht="26.25" customHeight="1">
      <c r="A14" s="2"/>
      <c r="B14" s="24" t="s">
        <v>33</v>
      </c>
      <c r="C14" s="7" t="s">
        <v>76</v>
      </c>
      <c r="D14" s="7" t="s">
        <v>41</v>
      </c>
      <c r="E14" s="7">
        <v>0</v>
      </c>
      <c r="F14" s="7">
        <v>0</v>
      </c>
      <c r="G14" s="7">
        <v>9</v>
      </c>
      <c r="H14" s="7"/>
      <c r="I14" s="7">
        <v>0</v>
      </c>
      <c r="J14" s="28">
        <v>0</v>
      </c>
      <c r="K14" s="7">
        <v>9</v>
      </c>
      <c r="L14" s="33">
        <f t="shared" si="0"/>
        <v>18</v>
      </c>
      <c r="M14" s="34">
        <f t="shared" si="1"/>
        <v>0</v>
      </c>
      <c r="N14" s="34">
        <f t="shared" si="2"/>
        <v>0</v>
      </c>
      <c r="O14" s="38">
        <v>10.5</v>
      </c>
      <c r="P14" s="61">
        <v>0</v>
      </c>
    </row>
    <row r="15" spans="1:16" ht="26.25" customHeight="1" thickBot="1">
      <c r="A15" s="2"/>
      <c r="B15" s="31" t="s">
        <v>27</v>
      </c>
      <c r="C15" s="19" t="s">
        <v>79</v>
      </c>
      <c r="D15" s="19" t="s">
        <v>49</v>
      </c>
      <c r="E15" s="19">
        <v>0</v>
      </c>
      <c r="F15" s="19">
        <v>0</v>
      </c>
      <c r="G15" s="19">
        <v>9</v>
      </c>
      <c r="H15" s="19"/>
      <c r="I15" s="19">
        <v>0</v>
      </c>
      <c r="J15" s="29">
        <v>0</v>
      </c>
      <c r="K15" s="19">
        <v>9</v>
      </c>
      <c r="L15" s="44">
        <f t="shared" si="0"/>
        <v>18</v>
      </c>
      <c r="M15" s="45">
        <f t="shared" si="1"/>
        <v>0</v>
      </c>
      <c r="N15" s="45">
        <f t="shared" si="2"/>
        <v>0</v>
      </c>
      <c r="O15" s="46">
        <v>10.5</v>
      </c>
      <c r="P15" s="62">
        <v>0</v>
      </c>
    </row>
    <row r="16" spans="1:14" ht="15">
      <c r="A16" s="2"/>
      <c r="B16" s="20"/>
      <c r="C16" s="21"/>
      <c r="D16" s="6"/>
      <c r="E16" s="6"/>
      <c r="F16" s="6"/>
      <c r="G16" s="6"/>
      <c r="H16" s="6"/>
      <c r="I16" s="20"/>
      <c r="J16" s="6"/>
      <c r="K16" s="2"/>
      <c r="L16" s="2"/>
      <c r="M16" s="2"/>
      <c r="N16" s="2"/>
    </row>
    <row r="17" spans="1:14" ht="15">
      <c r="A17" s="2"/>
      <c r="B17" s="20"/>
      <c r="C17" s="21"/>
      <c r="D17" s="6"/>
      <c r="E17" s="6"/>
      <c r="F17" s="6"/>
      <c r="G17" s="6"/>
      <c r="H17" s="6"/>
      <c r="I17" s="20"/>
      <c r="J17" s="6"/>
      <c r="K17" s="2"/>
      <c r="L17" s="2"/>
      <c r="M17" s="2"/>
      <c r="N17" s="2"/>
    </row>
    <row r="18" spans="1:14" ht="15">
      <c r="A18" s="2"/>
      <c r="B18" s="8"/>
      <c r="C18" s="21"/>
      <c r="D18" s="6"/>
      <c r="E18" s="6"/>
      <c r="F18" s="6"/>
      <c r="G18" s="6"/>
      <c r="H18" s="6"/>
      <c r="I18" s="20"/>
      <c r="J18" s="6"/>
      <c r="K18" s="2"/>
      <c r="L18" s="2"/>
      <c r="M18" s="2"/>
      <c r="N18" s="2"/>
    </row>
    <row r="19" spans="1:14" ht="15">
      <c r="A19" s="2"/>
      <c r="B19" s="8"/>
      <c r="C19" s="21"/>
      <c r="D19" s="6"/>
      <c r="E19" s="6"/>
      <c r="F19" s="6"/>
      <c r="G19" s="6"/>
      <c r="H19" s="6"/>
      <c r="I19" s="20"/>
      <c r="J19" s="6"/>
      <c r="K19" s="2"/>
      <c r="L19" s="2"/>
      <c r="M19" s="2"/>
      <c r="N19" s="2"/>
    </row>
    <row r="20" spans="1:14" ht="15">
      <c r="A20" s="2"/>
      <c r="B20" s="8"/>
      <c r="C20" s="21"/>
      <c r="D20" s="6"/>
      <c r="E20" s="6"/>
      <c r="F20" s="6"/>
      <c r="G20" s="6"/>
      <c r="H20" s="6"/>
      <c r="I20" s="20"/>
      <c r="J20" s="6"/>
      <c r="K20" s="2"/>
      <c r="L20" s="2"/>
      <c r="M20" s="2"/>
      <c r="N20" s="2"/>
    </row>
    <row r="21" spans="1:14" ht="15">
      <c r="A21" s="2"/>
      <c r="B21" s="8"/>
      <c r="C21" s="21"/>
      <c r="D21" s="6"/>
      <c r="E21" s="6"/>
      <c r="F21" s="6"/>
      <c r="G21" s="6"/>
      <c r="H21" s="6"/>
      <c r="I21" s="20"/>
      <c r="J21" s="6"/>
      <c r="K21" s="2"/>
      <c r="L21" s="2"/>
      <c r="M21" s="2"/>
      <c r="N21" s="2"/>
    </row>
    <row r="22" spans="1:14" ht="15">
      <c r="A22" s="2"/>
      <c r="B22" s="8"/>
      <c r="C22" s="21"/>
      <c r="D22" s="6"/>
      <c r="E22" s="6"/>
      <c r="F22" s="6"/>
      <c r="G22" s="6"/>
      <c r="H22" s="6"/>
      <c r="I22" s="20"/>
      <c r="J22" s="6"/>
      <c r="K22" s="2"/>
      <c r="L22" s="2"/>
      <c r="M22" s="2"/>
      <c r="N22" s="2"/>
    </row>
    <row r="23" spans="1:14" ht="15">
      <c r="A23" s="2"/>
      <c r="B23" s="8"/>
      <c r="C23" s="21"/>
      <c r="D23" s="6"/>
      <c r="E23" s="6"/>
      <c r="F23" s="6"/>
      <c r="G23" s="6"/>
      <c r="H23" s="6"/>
      <c r="I23" s="20"/>
      <c r="J23" s="6"/>
      <c r="K23" s="2"/>
      <c r="L23" s="2"/>
      <c r="M23" s="2"/>
      <c r="N23" s="2"/>
    </row>
    <row r="24" spans="1:14" ht="15">
      <c r="A24" s="2"/>
      <c r="B24" s="8"/>
      <c r="C24" s="21"/>
      <c r="D24" s="6"/>
      <c r="E24" s="6"/>
      <c r="F24" s="6"/>
      <c r="G24" s="6"/>
      <c r="H24" s="6"/>
      <c r="I24" s="20"/>
      <c r="J24" s="6"/>
      <c r="K24" s="2"/>
      <c r="L24" s="2"/>
      <c r="M24" s="2"/>
      <c r="N24" s="2"/>
    </row>
    <row r="25" spans="1:14" ht="15">
      <c r="A25" s="2"/>
      <c r="B25" s="8"/>
      <c r="C25" s="21"/>
      <c r="D25" s="6"/>
      <c r="E25" s="6"/>
      <c r="F25" s="6"/>
      <c r="G25" s="6"/>
      <c r="H25" s="6"/>
      <c r="I25" s="20"/>
      <c r="J25" s="6"/>
      <c r="K25" s="2"/>
      <c r="L25" s="2"/>
      <c r="M25" s="2"/>
      <c r="N25" s="2"/>
    </row>
    <row r="26" spans="1:14" ht="15">
      <c r="A26" s="2"/>
      <c r="B26" s="8"/>
      <c r="C26" s="21"/>
      <c r="D26" s="6"/>
      <c r="E26" s="6"/>
      <c r="F26" s="6"/>
      <c r="G26" s="6"/>
      <c r="H26" s="6"/>
      <c r="I26" s="20"/>
      <c r="J26" s="6"/>
      <c r="K26" s="2"/>
      <c r="L26" s="2"/>
      <c r="M26" s="2"/>
      <c r="N26" s="2"/>
    </row>
    <row r="27" spans="1:14" ht="15">
      <c r="A27" s="2"/>
      <c r="B27" s="8"/>
      <c r="C27" s="21"/>
      <c r="D27" s="6"/>
      <c r="E27" s="6"/>
      <c r="F27" s="6"/>
      <c r="G27" s="6"/>
      <c r="H27" s="6"/>
      <c r="I27" s="20"/>
      <c r="J27" s="6"/>
      <c r="K27" s="2"/>
      <c r="L27" s="2"/>
      <c r="M27" s="2"/>
      <c r="N27" s="2"/>
    </row>
    <row r="28" spans="1:14" ht="15">
      <c r="A28" s="2"/>
      <c r="B28" s="8"/>
      <c r="C28" s="21"/>
      <c r="D28" s="6"/>
      <c r="E28" s="6"/>
      <c r="F28" s="6"/>
      <c r="G28" s="6"/>
      <c r="H28" s="6"/>
      <c r="I28" s="20"/>
      <c r="J28" s="6"/>
      <c r="K28" s="2"/>
      <c r="L28" s="2"/>
      <c r="M28" s="2"/>
      <c r="N28" s="2"/>
    </row>
    <row r="29" spans="1:14" ht="15">
      <c r="A29" s="2"/>
      <c r="B29" s="8"/>
      <c r="C29" s="21"/>
      <c r="D29" s="6"/>
      <c r="E29" s="6"/>
      <c r="F29" s="6"/>
      <c r="G29" s="6"/>
      <c r="H29" s="6"/>
      <c r="I29" s="20"/>
      <c r="J29" s="6"/>
      <c r="K29" s="2"/>
      <c r="L29" s="2"/>
      <c r="M29" s="2"/>
      <c r="N29" s="2"/>
    </row>
    <row r="30" spans="1:14" ht="15">
      <c r="A30" s="2"/>
      <c r="B30" s="8"/>
      <c r="C30" s="21"/>
      <c r="D30" s="6"/>
      <c r="E30" s="6"/>
      <c r="F30" s="6"/>
      <c r="G30" s="6"/>
      <c r="H30" s="6"/>
      <c r="I30" s="20"/>
      <c r="J30" s="6"/>
      <c r="K30" s="2"/>
      <c r="L30" s="2"/>
      <c r="M30" s="2"/>
      <c r="N30" s="2"/>
    </row>
    <row r="31" spans="1:14" ht="15">
      <c r="A31" s="2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2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/>
  <mergeCells count="1">
    <mergeCell ref="B2:J2"/>
  </mergeCells>
  <printOptions/>
  <pageMargins left="0.75" right="0.75" top="1" bottom="1" header="0.4921259845" footer="0.492125984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4">
      <selection activeCell="A12" sqref="A12:IV12"/>
    </sheetView>
  </sheetViews>
  <sheetFormatPr defaultColWidth="11.421875" defaultRowHeight="12.75"/>
  <cols>
    <col min="1" max="2" width="11.421875" style="0" customWidth="1"/>
    <col min="3" max="3" width="19.140625" style="0" customWidth="1"/>
    <col min="4" max="4" width="14.421875" style="0" customWidth="1"/>
    <col min="5" max="7" width="11.421875" style="0" customWidth="1"/>
    <col min="8" max="8" width="2.28125" style="0" customWidth="1"/>
  </cols>
  <sheetData>
    <row r="1" spans="1:16" ht="27.75">
      <c r="A1" s="2"/>
      <c r="B1" s="3"/>
      <c r="C1" s="4" t="s">
        <v>13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  <c r="P1" s="10"/>
    </row>
    <row r="2" spans="1:16" ht="18.75" thickBot="1">
      <c r="A2" s="2"/>
      <c r="B2" s="138" t="s">
        <v>50</v>
      </c>
      <c r="C2" s="139"/>
      <c r="D2" s="139"/>
      <c r="E2" s="139"/>
      <c r="F2" s="139"/>
      <c r="G2" s="139"/>
      <c r="H2" s="139"/>
      <c r="I2" s="139"/>
      <c r="J2" s="140"/>
      <c r="K2" s="11"/>
      <c r="L2" s="11"/>
      <c r="M2" s="11"/>
      <c r="N2" s="12"/>
      <c r="O2" s="13"/>
      <c r="P2" s="13"/>
    </row>
    <row r="3" spans="1:16" ht="48" thickBot="1">
      <c r="A3" s="2"/>
      <c r="B3" s="16" t="s">
        <v>16</v>
      </c>
      <c r="C3" s="17" t="s">
        <v>1</v>
      </c>
      <c r="D3" s="17" t="s">
        <v>0</v>
      </c>
      <c r="E3" s="17" t="s">
        <v>3</v>
      </c>
      <c r="F3" s="17" t="s">
        <v>4</v>
      </c>
      <c r="G3" s="17" t="s">
        <v>5</v>
      </c>
      <c r="H3" s="17"/>
      <c r="I3" s="17" t="s">
        <v>6</v>
      </c>
      <c r="J3" s="17" t="s">
        <v>7</v>
      </c>
      <c r="K3" s="18" t="s">
        <v>8</v>
      </c>
      <c r="L3" s="14" t="s">
        <v>9</v>
      </c>
      <c r="M3" s="14" t="s">
        <v>10</v>
      </c>
      <c r="N3" s="14" t="s">
        <v>11</v>
      </c>
      <c r="O3" s="15" t="s">
        <v>12</v>
      </c>
      <c r="P3" s="15" t="s">
        <v>157</v>
      </c>
    </row>
    <row r="4" spans="1:16" ht="26.25" customHeight="1">
      <c r="A4" s="2"/>
      <c r="B4" s="49" t="s">
        <v>36</v>
      </c>
      <c r="C4" s="40" t="s">
        <v>52</v>
      </c>
      <c r="D4" s="40" t="s">
        <v>2</v>
      </c>
      <c r="E4" s="40">
        <v>10</v>
      </c>
      <c r="F4" s="40">
        <v>2</v>
      </c>
      <c r="G4" s="40">
        <v>1</v>
      </c>
      <c r="H4" s="40"/>
      <c r="I4" s="40">
        <v>4</v>
      </c>
      <c r="J4" s="40">
        <v>2</v>
      </c>
      <c r="K4" s="40">
        <v>2</v>
      </c>
      <c r="L4" s="50">
        <v>3</v>
      </c>
      <c r="M4" s="47">
        <v>14</v>
      </c>
      <c r="N4" s="47">
        <v>4</v>
      </c>
      <c r="O4" s="51">
        <v>1</v>
      </c>
      <c r="P4" s="60">
        <v>30</v>
      </c>
    </row>
    <row r="5" spans="1:16" ht="26.25" customHeight="1">
      <c r="A5" s="2"/>
      <c r="B5" s="22" t="s">
        <v>17</v>
      </c>
      <c r="C5" s="7" t="s">
        <v>62</v>
      </c>
      <c r="D5" s="7" t="s">
        <v>46</v>
      </c>
      <c r="E5" s="7">
        <v>1.5</v>
      </c>
      <c r="F5" s="7">
        <v>1</v>
      </c>
      <c r="G5" s="7">
        <v>6</v>
      </c>
      <c r="H5" s="7"/>
      <c r="I5" s="7">
        <v>4.5</v>
      </c>
      <c r="J5" s="28">
        <v>4</v>
      </c>
      <c r="K5" s="28">
        <v>1</v>
      </c>
      <c r="L5" s="27">
        <v>7</v>
      </c>
      <c r="M5" s="28">
        <v>6</v>
      </c>
      <c r="N5" s="28">
        <v>5</v>
      </c>
      <c r="O5" s="48">
        <v>2</v>
      </c>
      <c r="P5" s="61">
        <v>25</v>
      </c>
    </row>
    <row r="6" spans="1:16" ht="26.25" customHeight="1">
      <c r="A6" s="2"/>
      <c r="B6" s="22" t="s">
        <v>27</v>
      </c>
      <c r="C6" s="7" t="s">
        <v>59</v>
      </c>
      <c r="D6" s="7" t="s">
        <v>38</v>
      </c>
      <c r="E6" s="7">
        <v>2</v>
      </c>
      <c r="F6" s="7">
        <v>2</v>
      </c>
      <c r="G6" s="7">
        <v>4</v>
      </c>
      <c r="H6" s="7"/>
      <c r="I6" s="7">
        <v>1</v>
      </c>
      <c r="J6" s="28">
        <v>1</v>
      </c>
      <c r="K6" s="28">
        <v>4.5</v>
      </c>
      <c r="L6" s="27">
        <v>8.5</v>
      </c>
      <c r="M6" s="28">
        <v>3</v>
      </c>
      <c r="N6" s="28">
        <v>3</v>
      </c>
      <c r="O6" s="48">
        <v>3</v>
      </c>
      <c r="P6" s="61">
        <v>20</v>
      </c>
    </row>
    <row r="7" spans="1:16" ht="26.25" customHeight="1">
      <c r="A7" s="2"/>
      <c r="B7" s="22" t="s">
        <v>39</v>
      </c>
      <c r="C7" s="7" t="s">
        <v>58</v>
      </c>
      <c r="D7" s="7" t="s">
        <v>35</v>
      </c>
      <c r="E7" s="7">
        <v>1.5</v>
      </c>
      <c r="F7" s="7">
        <v>1</v>
      </c>
      <c r="G7" s="7">
        <v>6</v>
      </c>
      <c r="H7" s="7"/>
      <c r="I7" s="7">
        <v>1</v>
      </c>
      <c r="J7" s="7">
        <v>1</v>
      </c>
      <c r="K7" s="7">
        <v>4.5</v>
      </c>
      <c r="L7" s="27">
        <v>10.5</v>
      </c>
      <c r="M7" s="28">
        <v>2.5</v>
      </c>
      <c r="N7" s="28">
        <v>2</v>
      </c>
      <c r="O7" s="48">
        <v>4</v>
      </c>
      <c r="P7" s="61">
        <v>15</v>
      </c>
    </row>
    <row r="8" spans="1:16" ht="26.25" customHeight="1">
      <c r="A8" s="2"/>
      <c r="B8" s="22" t="s">
        <v>47</v>
      </c>
      <c r="C8" s="7" t="s">
        <v>57</v>
      </c>
      <c r="D8" s="7" t="s">
        <v>32</v>
      </c>
      <c r="E8" s="7">
        <v>9</v>
      </c>
      <c r="F8" s="7">
        <v>4</v>
      </c>
      <c r="G8" s="7">
        <v>2</v>
      </c>
      <c r="H8" s="7"/>
      <c r="I8" s="7">
        <v>0</v>
      </c>
      <c r="J8" s="7">
        <v>0</v>
      </c>
      <c r="K8" s="7">
        <v>9</v>
      </c>
      <c r="L8" s="27">
        <v>11</v>
      </c>
      <c r="M8" s="28">
        <v>9</v>
      </c>
      <c r="N8" s="28">
        <v>4</v>
      </c>
      <c r="O8" s="48">
        <v>5</v>
      </c>
      <c r="P8" s="61">
        <v>10</v>
      </c>
    </row>
    <row r="9" spans="1:16" s="121" customFormat="1" ht="26.25" customHeight="1">
      <c r="A9" s="1"/>
      <c r="B9" s="116" t="s">
        <v>24</v>
      </c>
      <c r="C9" s="117" t="s">
        <v>177</v>
      </c>
      <c r="D9" s="117" t="s">
        <v>22</v>
      </c>
      <c r="E9" s="117">
        <v>4</v>
      </c>
      <c r="F9" s="117">
        <v>2</v>
      </c>
      <c r="G9" s="117">
        <v>3</v>
      </c>
      <c r="H9" s="117"/>
      <c r="I9" s="117">
        <v>0</v>
      </c>
      <c r="J9" s="117">
        <v>0</v>
      </c>
      <c r="K9" s="117">
        <v>9</v>
      </c>
      <c r="L9" s="122">
        <v>12</v>
      </c>
      <c r="M9" s="122">
        <v>4</v>
      </c>
      <c r="N9" s="122">
        <v>2</v>
      </c>
      <c r="O9" s="123">
        <v>6</v>
      </c>
      <c r="P9" s="120">
        <v>5</v>
      </c>
    </row>
    <row r="10" spans="1:16" ht="26.25" customHeight="1">
      <c r="A10" s="2"/>
      <c r="B10" s="22" t="s">
        <v>44</v>
      </c>
      <c r="C10" s="7" t="s">
        <v>55</v>
      </c>
      <c r="D10" s="7" t="s">
        <v>56</v>
      </c>
      <c r="E10" s="7">
        <v>0</v>
      </c>
      <c r="F10" s="7">
        <v>0</v>
      </c>
      <c r="G10" s="7">
        <v>10</v>
      </c>
      <c r="H10" s="7"/>
      <c r="I10" s="7">
        <v>3</v>
      </c>
      <c r="J10" s="7">
        <v>2</v>
      </c>
      <c r="K10" s="7">
        <v>3</v>
      </c>
      <c r="L10" s="27">
        <v>13</v>
      </c>
      <c r="M10" s="28">
        <v>3</v>
      </c>
      <c r="N10" s="28">
        <v>2</v>
      </c>
      <c r="O10" s="48">
        <v>7</v>
      </c>
      <c r="P10" s="61">
        <v>0</v>
      </c>
    </row>
    <row r="11" spans="1:16" ht="26.25" customHeight="1">
      <c r="A11" s="2"/>
      <c r="B11" s="22" t="s">
        <v>20</v>
      </c>
      <c r="C11" s="26" t="s">
        <v>178</v>
      </c>
      <c r="D11" s="7" t="s">
        <v>61</v>
      </c>
      <c r="E11" s="7">
        <v>1.5</v>
      </c>
      <c r="F11" s="7">
        <v>1</v>
      </c>
      <c r="G11" s="7">
        <v>6</v>
      </c>
      <c r="H11" s="7"/>
      <c r="I11" s="7">
        <v>0</v>
      </c>
      <c r="J11" s="28">
        <v>0</v>
      </c>
      <c r="K11" s="28">
        <v>9</v>
      </c>
      <c r="L11" s="27">
        <v>15</v>
      </c>
      <c r="M11" s="28">
        <v>1.5</v>
      </c>
      <c r="N11" s="28">
        <v>1</v>
      </c>
      <c r="O11" s="48">
        <v>8</v>
      </c>
      <c r="P11" s="61">
        <v>0</v>
      </c>
    </row>
    <row r="12" spans="1:16" s="121" customFormat="1" ht="26.25" customHeight="1">
      <c r="A12" s="1"/>
      <c r="B12" s="116" t="s">
        <v>18</v>
      </c>
      <c r="C12" s="117" t="s">
        <v>51</v>
      </c>
      <c r="D12" s="117" t="s">
        <v>68</v>
      </c>
      <c r="E12" s="117">
        <v>0</v>
      </c>
      <c r="F12" s="117">
        <v>0</v>
      </c>
      <c r="G12" s="117">
        <v>10</v>
      </c>
      <c r="H12" s="117"/>
      <c r="I12" s="117">
        <v>0</v>
      </c>
      <c r="J12" s="117">
        <v>0</v>
      </c>
      <c r="K12" s="117">
        <v>9</v>
      </c>
      <c r="L12" s="122">
        <v>19</v>
      </c>
      <c r="M12" s="122">
        <v>0</v>
      </c>
      <c r="N12" s="122">
        <v>0</v>
      </c>
      <c r="O12" s="123">
        <v>10.5</v>
      </c>
      <c r="P12" s="120">
        <v>0</v>
      </c>
    </row>
    <row r="13" spans="1:16" ht="26.25" customHeight="1">
      <c r="A13" s="2"/>
      <c r="B13" s="22" t="s">
        <v>33</v>
      </c>
      <c r="C13" s="7" t="s">
        <v>53</v>
      </c>
      <c r="D13" s="9" t="s">
        <v>54</v>
      </c>
      <c r="E13" s="7">
        <v>0</v>
      </c>
      <c r="F13" s="7">
        <v>0</v>
      </c>
      <c r="G13" s="7">
        <v>10</v>
      </c>
      <c r="H13" s="7"/>
      <c r="I13" s="7">
        <v>0</v>
      </c>
      <c r="J13" s="7">
        <v>0</v>
      </c>
      <c r="K13" s="7">
        <v>9</v>
      </c>
      <c r="L13" s="27">
        <v>19</v>
      </c>
      <c r="M13" s="28">
        <v>0</v>
      </c>
      <c r="N13" s="28">
        <v>0</v>
      </c>
      <c r="O13" s="48">
        <v>10.5</v>
      </c>
      <c r="P13" s="61">
        <v>0</v>
      </c>
    </row>
    <row r="14" spans="1:16" ht="26.25" customHeight="1">
      <c r="A14" s="2"/>
      <c r="B14" s="22" t="s">
        <v>23</v>
      </c>
      <c r="C14" s="7" t="s">
        <v>60</v>
      </c>
      <c r="D14" s="7" t="s">
        <v>41</v>
      </c>
      <c r="E14" s="7">
        <v>0</v>
      </c>
      <c r="F14" s="7">
        <v>0</v>
      </c>
      <c r="G14" s="7">
        <v>10</v>
      </c>
      <c r="H14" s="7"/>
      <c r="I14" s="7">
        <v>0</v>
      </c>
      <c r="J14" s="28">
        <v>0</v>
      </c>
      <c r="K14" s="28">
        <v>9</v>
      </c>
      <c r="L14" s="27">
        <v>19</v>
      </c>
      <c r="M14" s="28">
        <v>0</v>
      </c>
      <c r="N14" s="28">
        <v>0</v>
      </c>
      <c r="O14" s="48">
        <v>10.5</v>
      </c>
      <c r="P14" s="61">
        <v>0</v>
      </c>
    </row>
    <row r="15" spans="1:16" ht="26.25" customHeight="1" thickBot="1">
      <c r="A15" s="2"/>
      <c r="B15" s="23" t="s">
        <v>30</v>
      </c>
      <c r="C15" s="19" t="s">
        <v>63</v>
      </c>
      <c r="D15" s="19" t="s">
        <v>49</v>
      </c>
      <c r="E15" s="19">
        <v>0</v>
      </c>
      <c r="F15" s="19">
        <v>0</v>
      </c>
      <c r="G15" s="19">
        <v>10</v>
      </c>
      <c r="H15" s="19"/>
      <c r="I15" s="19">
        <v>0</v>
      </c>
      <c r="J15" s="29">
        <v>0</v>
      </c>
      <c r="K15" s="29">
        <v>9</v>
      </c>
      <c r="L15" s="35">
        <v>19</v>
      </c>
      <c r="M15" s="29">
        <v>0</v>
      </c>
      <c r="N15" s="29">
        <v>0</v>
      </c>
      <c r="O15" s="52">
        <v>10.5</v>
      </c>
      <c r="P15" s="62">
        <v>0</v>
      </c>
    </row>
    <row r="16" spans="1:14" ht="15">
      <c r="A16" s="2"/>
      <c r="B16" s="20"/>
      <c r="C16" s="21"/>
      <c r="D16" s="6"/>
      <c r="E16" s="6"/>
      <c r="F16" s="6"/>
      <c r="G16" s="6"/>
      <c r="H16" s="6"/>
      <c r="I16" s="20"/>
      <c r="J16" s="6"/>
      <c r="K16" s="2"/>
      <c r="L16" s="2"/>
      <c r="M16" s="2"/>
      <c r="N16" s="2"/>
    </row>
    <row r="17" spans="1:14" ht="15">
      <c r="A17" s="2"/>
      <c r="B17" s="20"/>
      <c r="C17" s="21"/>
      <c r="D17" s="6"/>
      <c r="E17" s="6"/>
      <c r="F17" s="6"/>
      <c r="G17" s="6"/>
      <c r="H17" s="6"/>
      <c r="I17" s="20"/>
      <c r="J17" s="6"/>
      <c r="K17" s="2"/>
      <c r="L17" s="2"/>
      <c r="M17" s="2"/>
      <c r="N17" s="2"/>
    </row>
    <row r="18" spans="1:14" ht="15">
      <c r="A18" s="2"/>
      <c r="B18" s="8"/>
      <c r="C18" s="21"/>
      <c r="D18" s="6"/>
      <c r="E18" s="6"/>
      <c r="F18" s="6"/>
      <c r="G18" s="6"/>
      <c r="H18" s="6"/>
      <c r="I18" s="20"/>
      <c r="J18" s="6"/>
      <c r="K18" s="2"/>
      <c r="L18" s="2"/>
      <c r="M18" s="2"/>
      <c r="N18" s="2"/>
    </row>
    <row r="19" spans="1:14" ht="15">
      <c r="A19" s="2"/>
      <c r="B19" s="8"/>
      <c r="C19" s="21"/>
      <c r="D19" s="6"/>
      <c r="E19" s="6"/>
      <c r="F19" s="6"/>
      <c r="G19" s="6"/>
      <c r="H19" s="6"/>
      <c r="I19" s="20"/>
      <c r="J19" s="6"/>
      <c r="K19" s="2"/>
      <c r="L19" s="2"/>
      <c r="M19" s="2"/>
      <c r="N19" s="2"/>
    </row>
    <row r="20" spans="1:14" ht="15">
      <c r="A20" s="2"/>
      <c r="B20" s="8"/>
      <c r="C20" s="21"/>
      <c r="D20" s="6"/>
      <c r="E20" s="6"/>
      <c r="F20" s="6"/>
      <c r="G20" s="6"/>
      <c r="H20" s="6"/>
      <c r="I20" s="20"/>
      <c r="J20" s="6"/>
      <c r="K20" s="2"/>
      <c r="L20" s="2"/>
      <c r="M20" s="2"/>
      <c r="N20" s="2"/>
    </row>
    <row r="21" spans="1:14" ht="15">
      <c r="A21" s="2"/>
      <c r="B21" s="8"/>
      <c r="C21" s="21"/>
      <c r="D21" s="6"/>
      <c r="E21" s="6"/>
      <c r="F21" s="6"/>
      <c r="G21" s="6"/>
      <c r="H21" s="6"/>
      <c r="I21" s="20"/>
      <c r="J21" s="6"/>
      <c r="K21" s="2"/>
      <c r="L21" s="2"/>
      <c r="M21" s="2"/>
      <c r="N21" s="2"/>
    </row>
    <row r="22" spans="1:14" ht="15">
      <c r="A22" s="2"/>
      <c r="B22" s="8"/>
      <c r="C22" s="21"/>
      <c r="D22" s="6"/>
      <c r="E22" s="6"/>
      <c r="F22" s="6"/>
      <c r="G22" s="6"/>
      <c r="H22" s="6"/>
      <c r="I22" s="20"/>
      <c r="J22" s="6"/>
      <c r="K22" s="2"/>
      <c r="L22" s="2"/>
      <c r="M22" s="2"/>
      <c r="N22" s="2"/>
    </row>
    <row r="23" spans="1:14" ht="15">
      <c r="A23" s="2"/>
      <c r="B23" s="8"/>
      <c r="C23" s="21"/>
      <c r="D23" s="6"/>
      <c r="E23" s="6"/>
      <c r="F23" s="6"/>
      <c r="G23" s="6"/>
      <c r="H23" s="6"/>
      <c r="I23" s="20"/>
      <c r="J23" s="6"/>
      <c r="K23" s="2"/>
      <c r="L23" s="2"/>
      <c r="M23" s="2"/>
      <c r="N23" s="2"/>
    </row>
    <row r="24" spans="1:14" ht="15">
      <c r="A24" s="2"/>
      <c r="B24" s="8"/>
      <c r="C24" s="21"/>
      <c r="D24" s="6"/>
      <c r="E24" s="6"/>
      <c r="F24" s="6"/>
      <c r="G24" s="6"/>
      <c r="H24" s="6"/>
      <c r="I24" s="20"/>
      <c r="J24" s="6"/>
      <c r="K24" s="2"/>
      <c r="L24" s="2"/>
      <c r="M24" s="2"/>
      <c r="N24" s="2"/>
    </row>
    <row r="25" spans="1:14" ht="15">
      <c r="A25" s="2"/>
      <c r="B25" s="8"/>
      <c r="C25" s="21"/>
      <c r="D25" s="6"/>
      <c r="E25" s="6"/>
      <c r="F25" s="6"/>
      <c r="G25" s="6"/>
      <c r="H25" s="6"/>
      <c r="I25" s="20"/>
      <c r="J25" s="6"/>
      <c r="K25" s="2"/>
      <c r="L25" s="2"/>
      <c r="M25" s="2"/>
      <c r="N25" s="2"/>
    </row>
    <row r="26" spans="1:14" ht="15">
      <c r="A26" s="2"/>
      <c r="B26" s="8"/>
      <c r="C26" s="21"/>
      <c r="D26" s="6"/>
      <c r="E26" s="6"/>
      <c r="F26" s="6"/>
      <c r="G26" s="6"/>
      <c r="H26" s="6"/>
      <c r="I26" s="20"/>
      <c r="J26" s="6"/>
      <c r="K26" s="2"/>
      <c r="L26" s="2"/>
      <c r="M26" s="2"/>
      <c r="N26" s="2"/>
    </row>
    <row r="27" spans="1:14" ht="15">
      <c r="A27" s="2"/>
      <c r="B27" s="8"/>
      <c r="C27" s="21"/>
      <c r="D27" s="6"/>
      <c r="E27" s="6"/>
      <c r="F27" s="6"/>
      <c r="G27" s="6"/>
      <c r="H27" s="6"/>
      <c r="I27" s="20"/>
      <c r="J27" s="6"/>
      <c r="K27" s="2"/>
      <c r="L27" s="2"/>
      <c r="M27" s="2"/>
      <c r="N27" s="2"/>
    </row>
    <row r="28" spans="1:14" ht="15">
      <c r="A28" s="2"/>
      <c r="B28" s="8"/>
      <c r="C28" s="21"/>
      <c r="D28" s="6"/>
      <c r="E28" s="6"/>
      <c r="F28" s="6"/>
      <c r="G28" s="6"/>
      <c r="H28" s="6"/>
      <c r="I28" s="20"/>
      <c r="J28" s="6"/>
      <c r="K28" s="2"/>
      <c r="L28" s="2"/>
      <c r="M28" s="2"/>
      <c r="N28" s="2"/>
    </row>
    <row r="29" spans="1:14" ht="15">
      <c r="A29" s="2"/>
      <c r="B29" s="8"/>
      <c r="C29" s="21"/>
      <c r="D29" s="6"/>
      <c r="E29" s="6"/>
      <c r="F29" s="6"/>
      <c r="G29" s="6"/>
      <c r="H29" s="6"/>
      <c r="I29" s="20"/>
      <c r="J29" s="6"/>
      <c r="K29" s="2"/>
      <c r="L29" s="2"/>
      <c r="M29" s="2"/>
      <c r="N29" s="2"/>
    </row>
    <row r="30" spans="1:14" ht="15">
      <c r="A30" s="2"/>
      <c r="B30" s="8"/>
      <c r="C30" s="21"/>
      <c r="D30" s="6"/>
      <c r="E30" s="6"/>
      <c r="F30" s="6"/>
      <c r="G30" s="6"/>
      <c r="H30" s="6"/>
      <c r="I30" s="20"/>
      <c r="J30" s="6"/>
      <c r="K30" s="2"/>
      <c r="L30" s="2"/>
      <c r="M30" s="2"/>
      <c r="N30" s="2"/>
    </row>
    <row r="31" spans="1:14" ht="15">
      <c r="A31" s="2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2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/>
  <mergeCells count="1">
    <mergeCell ref="B2:J2"/>
  </mergeCells>
  <printOptions/>
  <pageMargins left="0.75" right="0.75" top="1" bottom="1" header="0.4921259845" footer="0.4921259845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7">
      <selection activeCell="A10" sqref="A10:IV10"/>
    </sheetView>
  </sheetViews>
  <sheetFormatPr defaultColWidth="11.421875" defaultRowHeight="12.75"/>
  <cols>
    <col min="1" max="2" width="11.421875" style="0" customWidth="1"/>
    <col min="3" max="3" width="19.140625" style="0" customWidth="1"/>
    <col min="4" max="4" width="14.421875" style="0" customWidth="1"/>
    <col min="5" max="7" width="11.421875" style="0" customWidth="1"/>
    <col min="8" max="8" width="2.28125" style="0" customWidth="1"/>
  </cols>
  <sheetData>
    <row r="1" spans="1:16" ht="27.75">
      <c r="A1" s="2"/>
      <c r="B1" s="3"/>
      <c r="C1" s="4" t="s">
        <v>13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"/>
      <c r="P1" s="10"/>
    </row>
    <row r="2" spans="1:16" ht="18.75" thickBot="1">
      <c r="A2" s="2"/>
      <c r="B2" s="138" t="s">
        <v>66</v>
      </c>
      <c r="C2" s="139"/>
      <c r="D2" s="139"/>
      <c r="E2" s="139"/>
      <c r="F2" s="139"/>
      <c r="G2" s="139"/>
      <c r="H2" s="139"/>
      <c r="I2" s="139"/>
      <c r="J2" s="140"/>
      <c r="K2" s="11"/>
      <c r="L2" s="11"/>
      <c r="M2" s="11"/>
      <c r="N2" s="12"/>
      <c r="O2" s="13"/>
      <c r="P2" s="13"/>
    </row>
    <row r="3" spans="1:16" ht="48" thickBot="1">
      <c r="A3" s="2"/>
      <c r="B3" s="16" t="s">
        <v>16</v>
      </c>
      <c r="C3" s="17" t="s">
        <v>1</v>
      </c>
      <c r="D3" s="17" t="s">
        <v>0</v>
      </c>
      <c r="E3" s="17" t="s">
        <v>3</v>
      </c>
      <c r="F3" s="17" t="s">
        <v>4</v>
      </c>
      <c r="G3" s="17" t="s">
        <v>5</v>
      </c>
      <c r="H3" s="17"/>
      <c r="I3" s="17" t="s">
        <v>6</v>
      </c>
      <c r="J3" s="17" t="s">
        <v>7</v>
      </c>
      <c r="K3" s="18" t="s">
        <v>8</v>
      </c>
      <c r="L3" s="14" t="s">
        <v>9</v>
      </c>
      <c r="M3" s="14" t="s">
        <v>10</v>
      </c>
      <c r="N3" s="14" t="s">
        <v>11</v>
      </c>
      <c r="O3" s="15" t="s">
        <v>12</v>
      </c>
      <c r="P3" s="15" t="s">
        <v>157</v>
      </c>
    </row>
    <row r="4" spans="1:16" ht="26.25" customHeight="1">
      <c r="A4" s="2"/>
      <c r="B4" s="49" t="s">
        <v>27</v>
      </c>
      <c r="C4" s="40" t="s">
        <v>28</v>
      </c>
      <c r="D4" s="40" t="s">
        <v>29</v>
      </c>
      <c r="E4" s="40">
        <v>2</v>
      </c>
      <c r="F4" s="40">
        <v>1</v>
      </c>
      <c r="G4" s="40">
        <v>3</v>
      </c>
      <c r="H4" s="40"/>
      <c r="I4" s="40">
        <v>3</v>
      </c>
      <c r="J4" s="40">
        <v>2</v>
      </c>
      <c r="K4" s="40">
        <v>3.5</v>
      </c>
      <c r="L4" s="50">
        <v>6.5</v>
      </c>
      <c r="M4" s="47">
        <v>5</v>
      </c>
      <c r="N4" s="47">
        <v>3</v>
      </c>
      <c r="O4" s="51">
        <v>1</v>
      </c>
      <c r="P4" s="60">
        <v>30</v>
      </c>
    </row>
    <row r="5" spans="1:16" ht="26.25" customHeight="1">
      <c r="A5" s="2"/>
      <c r="B5" s="22" t="s">
        <v>18</v>
      </c>
      <c r="C5" s="7" t="s">
        <v>19</v>
      </c>
      <c r="D5" s="7" t="s">
        <v>2</v>
      </c>
      <c r="E5" s="7">
        <v>1</v>
      </c>
      <c r="F5" s="7">
        <v>1</v>
      </c>
      <c r="G5" s="7">
        <v>6</v>
      </c>
      <c r="H5" s="7"/>
      <c r="I5" s="7">
        <v>5</v>
      </c>
      <c r="J5" s="7">
        <v>2</v>
      </c>
      <c r="K5" s="7">
        <v>1</v>
      </c>
      <c r="L5" s="27">
        <v>7</v>
      </c>
      <c r="M5" s="28">
        <v>6</v>
      </c>
      <c r="N5" s="28">
        <v>3</v>
      </c>
      <c r="O5" s="48">
        <v>2</v>
      </c>
      <c r="P5" s="61">
        <v>25</v>
      </c>
    </row>
    <row r="6" spans="1:16" ht="26.25" customHeight="1">
      <c r="A6" s="2"/>
      <c r="B6" s="22" t="s">
        <v>24</v>
      </c>
      <c r="C6" s="7" t="s">
        <v>25</v>
      </c>
      <c r="D6" s="9" t="s">
        <v>26</v>
      </c>
      <c r="E6" s="7">
        <v>1.5</v>
      </c>
      <c r="F6" s="7">
        <v>1</v>
      </c>
      <c r="G6" s="7">
        <v>4.5</v>
      </c>
      <c r="H6" s="7"/>
      <c r="I6" s="7">
        <v>3</v>
      </c>
      <c r="J6" s="7">
        <v>2</v>
      </c>
      <c r="K6" s="7">
        <v>3.5</v>
      </c>
      <c r="L6" s="27">
        <v>8</v>
      </c>
      <c r="M6" s="28">
        <v>4.5</v>
      </c>
      <c r="N6" s="28">
        <v>3</v>
      </c>
      <c r="O6" s="48">
        <v>3</v>
      </c>
      <c r="P6" s="61">
        <v>20</v>
      </c>
    </row>
    <row r="7" spans="1:16" ht="26.25" customHeight="1">
      <c r="A7" s="2"/>
      <c r="B7" s="22" t="s">
        <v>33</v>
      </c>
      <c r="C7" s="7" t="s">
        <v>34</v>
      </c>
      <c r="D7" s="7" t="s">
        <v>35</v>
      </c>
      <c r="E7" s="7">
        <v>5.5</v>
      </c>
      <c r="F7" s="7">
        <v>4</v>
      </c>
      <c r="G7" s="7">
        <v>2</v>
      </c>
      <c r="H7" s="7"/>
      <c r="I7" s="7">
        <v>1.5</v>
      </c>
      <c r="J7" s="7">
        <v>1</v>
      </c>
      <c r="K7" s="7">
        <v>7</v>
      </c>
      <c r="L7" s="27">
        <v>9</v>
      </c>
      <c r="M7" s="28">
        <v>6.5</v>
      </c>
      <c r="N7" s="28">
        <v>5</v>
      </c>
      <c r="O7" s="48">
        <v>4</v>
      </c>
      <c r="P7" s="61">
        <v>15</v>
      </c>
    </row>
    <row r="8" spans="1:16" ht="26.25" customHeight="1">
      <c r="A8" s="2"/>
      <c r="B8" s="22" t="s">
        <v>30</v>
      </c>
      <c r="C8" s="7" t="s">
        <v>31</v>
      </c>
      <c r="D8" s="7" t="s">
        <v>32</v>
      </c>
      <c r="E8" s="7">
        <v>10.5</v>
      </c>
      <c r="F8" s="7">
        <v>2</v>
      </c>
      <c r="G8" s="7">
        <v>1</v>
      </c>
      <c r="H8" s="7"/>
      <c r="I8" s="7">
        <v>1</v>
      </c>
      <c r="J8" s="7">
        <v>1</v>
      </c>
      <c r="K8" s="7">
        <v>9.5</v>
      </c>
      <c r="L8" s="27">
        <v>10.5</v>
      </c>
      <c r="M8" s="28">
        <v>11.5</v>
      </c>
      <c r="N8" s="28">
        <v>3</v>
      </c>
      <c r="O8" s="48">
        <v>5</v>
      </c>
      <c r="P8" s="61">
        <v>10</v>
      </c>
    </row>
    <row r="9" spans="1:16" s="121" customFormat="1" ht="26.25" customHeight="1">
      <c r="A9" s="1"/>
      <c r="B9" s="116" t="s">
        <v>17</v>
      </c>
      <c r="C9" s="117" t="s">
        <v>14</v>
      </c>
      <c r="D9" s="117" t="s">
        <v>15</v>
      </c>
      <c r="E9" s="117">
        <v>0</v>
      </c>
      <c r="F9" s="117">
        <v>0</v>
      </c>
      <c r="G9" s="117">
        <v>9.5</v>
      </c>
      <c r="H9" s="117"/>
      <c r="I9" s="117">
        <v>4</v>
      </c>
      <c r="J9" s="117">
        <v>3</v>
      </c>
      <c r="K9" s="117">
        <v>2</v>
      </c>
      <c r="L9" s="122">
        <v>11.5</v>
      </c>
      <c r="M9" s="122">
        <v>4</v>
      </c>
      <c r="N9" s="122">
        <v>3</v>
      </c>
      <c r="O9" s="123">
        <v>6</v>
      </c>
      <c r="P9" s="120">
        <v>5</v>
      </c>
    </row>
    <row r="10" spans="1:16" s="121" customFormat="1" ht="26.25" customHeight="1">
      <c r="A10" s="1"/>
      <c r="B10" s="116" t="s">
        <v>20</v>
      </c>
      <c r="C10" s="117" t="s">
        <v>21</v>
      </c>
      <c r="D10" s="117" t="s">
        <v>22</v>
      </c>
      <c r="E10" s="117">
        <v>1.5</v>
      </c>
      <c r="F10" s="117">
        <v>1</v>
      </c>
      <c r="G10" s="117">
        <v>4.5</v>
      </c>
      <c r="H10" s="117"/>
      <c r="I10" s="117">
        <v>1.5</v>
      </c>
      <c r="J10" s="117">
        <v>1</v>
      </c>
      <c r="K10" s="117">
        <v>7</v>
      </c>
      <c r="L10" s="122">
        <v>11.5</v>
      </c>
      <c r="M10" s="122">
        <v>3</v>
      </c>
      <c r="N10" s="122">
        <v>2</v>
      </c>
      <c r="O10" s="123">
        <v>7</v>
      </c>
      <c r="P10" s="120">
        <v>0</v>
      </c>
    </row>
    <row r="11" spans="1:16" ht="26.25" customHeight="1">
      <c r="A11" s="2"/>
      <c r="B11" s="22" t="s">
        <v>23</v>
      </c>
      <c r="C11" s="7" t="s">
        <v>42</v>
      </c>
      <c r="D11" s="7" t="s">
        <v>43</v>
      </c>
      <c r="E11" s="7">
        <f>F11=E11</f>
        <v>0</v>
      </c>
      <c r="F11" s="7">
        <f>F11</f>
        <v>0</v>
      </c>
      <c r="G11" s="7">
        <v>9.5</v>
      </c>
      <c r="H11" s="7"/>
      <c r="I11" s="7">
        <v>2</v>
      </c>
      <c r="J11" s="28">
        <v>2</v>
      </c>
      <c r="K11" s="28">
        <v>5</v>
      </c>
      <c r="L11" s="27">
        <v>14.5</v>
      </c>
      <c r="M11" s="28">
        <v>2</v>
      </c>
      <c r="N11" s="28">
        <v>2</v>
      </c>
      <c r="O11" s="48">
        <v>8</v>
      </c>
      <c r="P11" s="61">
        <v>0</v>
      </c>
    </row>
    <row r="12" spans="1:16" ht="26.25" customHeight="1">
      <c r="A12" s="2"/>
      <c r="B12" s="22" t="s">
        <v>39</v>
      </c>
      <c r="C12" s="7" t="s">
        <v>40</v>
      </c>
      <c r="D12" s="7" t="s">
        <v>41</v>
      </c>
      <c r="E12" s="7">
        <v>0</v>
      </c>
      <c r="F12" s="7">
        <v>0</v>
      </c>
      <c r="G12" s="7">
        <v>9.5</v>
      </c>
      <c r="H12" s="7"/>
      <c r="I12" s="7">
        <v>1.5</v>
      </c>
      <c r="J12" s="28">
        <v>1</v>
      </c>
      <c r="K12" s="28">
        <v>7</v>
      </c>
      <c r="L12" s="27">
        <v>16.5</v>
      </c>
      <c r="M12" s="28">
        <v>1.5</v>
      </c>
      <c r="N12" s="28">
        <v>1</v>
      </c>
      <c r="O12" s="48">
        <v>9</v>
      </c>
      <c r="P12" s="61">
        <v>0</v>
      </c>
    </row>
    <row r="13" spans="1:16" ht="26.25" customHeight="1">
      <c r="A13" s="2"/>
      <c r="B13" s="22" t="s">
        <v>36</v>
      </c>
      <c r="C13" s="7" t="s">
        <v>37</v>
      </c>
      <c r="D13" s="7" t="s">
        <v>38</v>
      </c>
      <c r="E13" s="7">
        <v>0</v>
      </c>
      <c r="F13" s="7">
        <v>0</v>
      </c>
      <c r="G13" s="7">
        <v>9.5</v>
      </c>
      <c r="H13" s="7"/>
      <c r="I13" s="7">
        <v>1</v>
      </c>
      <c r="J13" s="28">
        <v>1</v>
      </c>
      <c r="K13" s="28">
        <v>9.5</v>
      </c>
      <c r="L13" s="27">
        <v>19</v>
      </c>
      <c r="M13" s="28">
        <v>1</v>
      </c>
      <c r="N13" s="28">
        <v>1</v>
      </c>
      <c r="O13" s="48">
        <v>10</v>
      </c>
      <c r="P13" s="61">
        <v>0</v>
      </c>
    </row>
    <row r="14" spans="1:16" ht="26.25" customHeight="1">
      <c r="A14" s="2"/>
      <c r="B14" s="22" t="s">
        <v>44</v>
      </c>
      <c r="C14" s="7" t="s">
        <v>45</v>
      </c>
      <c r="D14" s="7" t="s">
        <v>46</v>
      </c>
      <c r="E14" s="7">
        <v>0</v>
      </c>
      <c r="F14" s="7">
        <v>0</v>
      </c>
      <c r="G14" s="7">
        <v>9.5</v>
      </c>
      <c r="H14" s="7"/>
      <c r="I14" s="7">
        <v>0</v>
      </c>
      <c r="J14" s="28">
        <v>0</v>
      </c>
      <c r="K14" s="28">
        <v>11.5</v>
      </c>
      <c r="L14" s="27">
        <v>21</v>
      </c>
      <c r="M14" s="28">
        <v>0</v>
      </c>
      <c r="N14" s="28">
        <v>0</v>
      </c>
      <c r="O14" s="48">
        <v>11.5</v>
      </c>
      <c r="P14" s="61">
        <v>0</v>
      </c>
    </row>
    <row r="15" spans="1:16" ht="26.25" customHeight="1" thickBot="1">
      <c r="A15" s="2"/>
      <c r="B15" s="23" t="s">
        <v>47</v>
      </c>
      <c r="C15" s="19" t="s">
        <v>48</v>
      </c>
      <c r="D15" s="19" t="s">
        <v>49</v>
      </c>
      <c r="E15" s="19">
        <v>0</v>
      </c>
      <c r="F15" s="19">
        <v>0</v>
      </c>
      <c r="G15" s="19">
        <v>9.5</v>
      </c>
      <c r="H15" s="19"/>
      <c r="I15" s="19">
        <v>0</v>
      </c>
      <c r="J15" s="29">
        <v>0</v>
      </c>
      <c r="K15" s="29">
        <v>11.5</v>
      </c>
      <c r="L15" s="35">
        <v>21</v>
      </c>
      <c r="M15" s="29">
        <v>0</v>
      </c>
      <c r="N15" s="29">
        <v>0</v>
      </c>
      <c r="O15" s="52">
        <v>11.5</v>
      </c>
      <c r="P15" s="62">
        <v>0</v>
      </c>
    </row>
    <row r="16" spans="1:14" ht="15">
      <c r="A16" s="2"/>
      <c r="B16" s="20"/>
      <c r="C16" s="21"/>
      <c r="D16" s="6"/>
      <c r="E16" s="6"/>
      <c r="F16" s="6"/>
      <c r="G16" s="6"/>
      <c r="H16" s="6"/>
      <c r="I16" s="20"/>
      <c r="J16" s="6"/>
      <c r="K16" s="2"/>
      <c r="L16" s="2"/>
      <c r="M16" s="2"/>
      <c r="N16" s="2"/>
    </row>
    <row r="17" spans="1:14" ht="15">
      <c r="A17" s="2"/>
      <c r="B17" s="20"/>
      <c r="C17" s="21"/>
      <c r="D17" s="6"/>
      <c r="E17" s="6"/>
      <c r="F17" s="6"/>
      <c r="G17" s="6"/>
      <c r="H17" s="6"/>
      <c r="I17" s="20"/>
      <c r="J17" s="6"/>
      <c r="K17" s="2"/>
      <c r="L17" s="2"/>
      <c r="M17" s="2"/>
      <c r="N17" s="2"/>
    </row>
    <row r="18" spans="1:14" ht="15">
      <c r="A18" s="2"/>
      <c r="B18" s="8"/>
      <c r="C18" s="21"/>
      <c r="D18" s="6"/>
      <c r="E18" s="6"/>
      <c r="F18" s="6"/>
      <c r="G18" s="6"/>
      <c r="H18" s="6"/>
      <c r="I18" s="20"/>
      <c r="J18" s="6"/>
      <c r="K18" s="2"/>
      <c r="L18" s="2"/>
      <c r="M18" s="2"/>
      <c r="N18" s="2"/>
    </row>
    <row r="19" spans="1:14" ht="15">
      <c r="A19" s="2"/>
      <c r="B19" s="8"/>
      <c r="C19" s="21"/>
      <c r="D19" s="6"/>
      <c r="E19" s="6"/>
      <c r="F19" s="6"/>
      <c r="G19" s="6"/>
      <c r="H19" s="6"/>
      <c r="I19" s="20"/>
      <c r="J19" s="6"/>
      <c r="K19" s="2"/>
      <c r="L19" s="2"/>
      <c r="M19" s="2"/>
      <c r="N19" s="2"/>
    </row>
    <row r="20" spans="1:14" ht="15">
      <c r="A20" s="2"/>
      <c r="B20" s="8"/>
      <c r="C20" s="21"/>
      <c r="D20" s="6"/>
      <c r="E20" s="6"/>
      <c r="F20" s="6"/>
      <c r="G20" s="6"/>
      <c r="H20" s="6"/>
      <c r="I20" s="20"/>
      <c r="J20" s="6"/>
      <c r="K20" s="2"/>
      <c r="L20" s="2"/>
      <c r="M20" s="2"/>
      <c r="N20" s="2"/>
    </row>
    <row r="21" spans="1:14" ht="15">
      <c r="A21" s="2"/>
      <c r="B21" s="8"/>
      <c r="C21" s="21"/>
      <c r="D21" s="6"/>
      <c r="E21" s="6"/>
      <c r="F21" s="6"/>
      <c r="G21" s="6"/>
      <c r="H21" s="6"/>
      <c r="I21" s="20"/>
      <c r="J21" s="6"/>
      <c r="K21" s="2"/>
      <c r="L21" s="2"/>
      <c r="M21" s="2"/>
      <c r="N21" s="2"/>
    </row>
    <row r="22" spans="1:14" ht="15">
      <c r="A22" s="2"/>
      <c r="B22" s="8"/>
      <c r="C22" s="21"/>
      <c r="D22" s="6"/>
      <c r="E22" s="6"/>
      <c r="F22" s="6"/>
      <c r="G22" s="6"/>
      <c r="H22" s="6"/>
      <c r="I22" s="20"/>
      <c r="J22" s="6"/>
      <c r="K22" s="2"/>
      <c r="L22" s="2"/>
      <c r="M22" s="2"/>
      <c r="N22" s="2"/>
    </row>
    <row r="23" spans="1:14" ht="15">
      <c r="A23" s="2"/>
      <c r="B23" s="8"/>
      <c r="C23" s="21"/>
      <c r="D23" s="6"/>
      <c r="E23" s="6"/>
      <c r="F23" s="6"/>
      <c r="G23" s="6"/>
      <c r="H23" s="6"/>
      <c r="I23" s="20"/>
      <c r="J23" s="6"/>
      <c r="K23" s="2"/>
      <c r="L23" s="2"/>
      <c r="M23" s="2"/>
      <c r="N23" s="2"/>
    </row>
    <row r="24" spans="1:14" ht="15">
      <c r="A24" s="2"/>
      <c r="B24" s="8"/>
      <c r="C24" s="21"/>
      <c r="D24" s="6"/>
      <c r="E24" s="6"/>
      <c r="F24" s="6"/>
      <c r="G24" s="6"/>
      <c r="H24" s="6"/>
      <c r="I24" s="20"/>
      <c r="J24" s="6"/>
      <c r="K24" s="2"/>
      <c r="L24" s="2"/>
      <c r="M24" s="2"/>
      <c r="N24" s="2"/>
    </row>
    <row r="25" spans="1:14" ht="15">
      <c r="A25" s="2"/>
      <c r="B25" s="8"/>
      <c r="C25" s="21"/>
      <c r="D25" s="6"/>
      <c r="E25" s="6"/>
      <c r="F25" s="6"/>
      <c r="G25" s="6"/>
      <c r="H25" s="6"/>
      <c r="I25" s="20"/>
      <c r="J25" s="6"/>
      <c r="K25" s="2"/>
      <c r="L25" s="2"/>
      <c r="M25" s="2"/>
      <c r="N25" s="2"/>
    </row>
    <row r="26" spans="1:14" ht="15">
      <c r="A26" s="2"/>
      <c r="B26" s="8"/>
      <c r="C26" s="21"/>
      <c r="D26" s="6"/>
      <c r="E26" s="6"/>
      <c r="F26" s="6"/>
      <c r="G26" s="6"/>
      <c r="H26" s="6"/>
      <c r="I26" s="20"/>
      <c r="J26" s="6"/>
      <c r="K26" s="2"/>
      <c r="L26" s="2"/>
      <c r="M26" s="2"/>
      <c r="N26" s="2"/>
    </row>
    <row r="27" spans="1:14" ht="15">
      <c r="A27" s="2"/>
      <c r="B27" s="8"/>
      <c r="C27" s="21"/>
      <c r="D27" s="6"/>
      <c r="E27" s="6"/>
      <c r="F27" s="6"/>
      <c r="G27" s="6"/>
      <c r="H27" s="6"/>
      <c r="I27" s="20"/>
      <c r="J27" s="6"/>
      <c r="K27" s="2"/>
      <c r="L27" s="2"/>
      <c r="M27" s="2"/>
      <c r="N27" s="2"/>
    </row>
    <row r="28" spans="1:14" ht="15">
      <c r="A28" s="2"/>
      <c r="B28" s="8"/>
      <c r="C28" s="21"/>
      <c r="D28" s="6"/>
      <c r="E28" s="6"/>
      <c r="F28" s="6"/>
      <c r="G28" s="6"/>
      <c r="H28" s="6"/>
      <c r="I28" s="20"/>
      <c r="J28" s="6"/>
      <c r="K28" s="2"/>
      <c r="L28" s="2"/>
      <c r="M28" s="2"/>
      <c r="N28" s="2"/>
    </row>
    <row r="29" spans="1:14" ht="15">
      <c r="A29" s="2"/>
      <c r="B29" s="8"/>
      <c r="C29" s="21"/>
      <c r="D29" s="6"/>
      <c r="E29" s="6"/>
      <c r="F29" s="6"/>
      <c r="G29" s="6"/>
      <c r="H29" s="6"/>
      <c r="I29" s="20"/>
      <c r="J29" s="6"/>
      <c r="K29" s="2"/>
      <c r="L29" s="2"/>
      <c r="M29" s="2"/>
      <c r="N29" s="2"/>
    </row>
    <row r="30" spans="1:14" ht="15">
      <c r="A30" s="2"/>
      <c r="B30" s="8"/>
      <c r="C30" s="21"/>
      <c r="D30" s="6"/>
      <c r="E30" s="6"/>
      <c r="F30" s="6"/>
      <c r="G30" s="6"/>
      <c r="H30" s="6"/>
      <c r="I30" s="20"/>
      <c r="J30" s="6"/>
      <c r="K30" s="2"/>
      <c r="L30" s="2"/>
      <c r="M30" s="2"/>
      <c r="N30" s="2"/>
    </row>
    <row r="31" spans="1:14" ht="15">
      <c r="A31" s="2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2"/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</sheetData>
  <sheetProtection/>
  <mergeCells count="1">
    <mergeCell ref="B2:J2"/>
  </mergeCells>
  <printOptions/>
  <pageMargins left="0.75" right="0.75" top="1" bottom="1" header="0.4921259845" footer="0.492125984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4">
      <selection activeCell="A14" sqref="A14:IV14"/>
    </sheetView>
  </sheetViews>
  <sheetFormatPr defaultColWidth="11.421875" defaultRowHeight="12.75"/>
  <cols>
    <col min="1" max="1" width="11.421875" style="0" customWidth="1"/>
    <col min="2" max="2" width="6.28125" style="0" customWidth="1"/>
    <col min="3" max="3" width="5.140625" style="0" customWidth="1"/>
    <col min="4" max="4" width="19.140625" style="0" customWidth="1"/>
    <col min="5" max="5" width="14.421875" style="0" customWidth="1"/>
    <col min="6" max="8" width="11.421875" style="0" customWidth="1"/>
    <col min="9" max="9" width="2.28125" style="0" customWidth="1"/>
  </cols>
  <sheetData>
    <row r="1" spans="1:17" ht="27.75">
      <c r="A1" s="2"/>
      <c r="B1" s="3"/>
      <c r="C1" s="5"/>
      <c r="D1" s="4" t="s">
        <v>13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0"/>
      <c r="Q1" s="10"/>
    </row>
    <row r="2" spans="1:17" ht="24" customHeight="1" thickBot="1">
      <c r="A2" s="2"/>
      <c r="B2" s="138" t="s">
        <v>92</v>
      </c>
      <c r="C2" s="141"/>
      <c r="D2" s="139"/>
      <c r="E2" s="139"/>
      <c r="F2" s="139"/>
      <c r="G2" s="139"/>
      <c r="H2" s="139"/>
      <c r="I2" s="139"/>
      <c r="J2" s="139"/>
      <c r="K2" s="140"/>
      <c r="L2" s="11"/>
      <c r="M2" s="11"/>
      <c r="N2" s="11"/>
      <c r="O2" s="12"/>
      <c r="P2" s="13"/>
      <c r="Q2" s="13"/>
    </row>
    <row r="3" spans="1:17" ht="48" thickBot="1">
      <c r="A3" s="2"/>
      <c r="B3" s="142" t="s">
        <v>16</v>
      </c>
      <c r="C3" s="143"/>
      <c r="D3" s="17" t="s">
        <v>1</v>
      </c>
      <c r="E3" s="17" t="s">
        <v>0</v>
      </c>
      <c r="F3" s="17" t="s">
        <v>3</v>
      </c>
      <c r="G3" s="17" t="s">
        <v>4</v>
      </c>
      <c r="H3" s="17" t="s">
        <v>5</v>
      </c>
      <c r="I3" s="17"/>
      <c r="J3" s="17" t="s">
        <v>6</v>
      </c>
      <c r="K3" s="17" t="s">
        <v>7</v>
      </c>
      <c r="L3" s="18" t="s">
        <v>8</v>
      </c>
      <c r="M3" s="14" t="s">
        <v>9</v>
      </c>
      <c r="N3" s="14" t="s">
        <v>10</v>
      </c>
      <c r="O3" s="14" t="s">
        <v>11</v>
      </c>
      <c r="P3" s="15" t="s">
        <v>12</v>
      </c>
      <c r="Q3" s="15" t="s">
        <v>157</v>
      </c>
    </row>
    <row r="4" spans="1:17" ht="26.25" customHeight="1">
      <c r="A4" s="2"/>
      <c r="B4" s="39" t="s">
        <v>96</v>
      </c>
      <c r="C4" s="54" t="s">
        <v>97</v>
      </c>
      <c r="D4" s="55" t="s">
        <v>84</v>
      </c>
      <c r="E4" s="55" t="s">
        <v>115</v>
      </c>
      <c r="F4" s="40">
        <v>3.5</v>
      </c>
      <c r="G4" s="40">
        <v>2</v>
      </c>
      <c r="H4" s="40">
        <v>4</v>
      </c>
      <c r="I4" s="40"/>
      <c r="J4" s="40">
        <v>2</v>
      </c>
      <c r="K4" s="47">
        <v>2</v>
      </c>
      <c r="L4" s="47">
        <v>1</v>
      </c>
      <c r="M4" s="50">
        <f aca="true" t="shared" si="0" ref="M4:M15">SUM(H4,L4)</f>
        <v>5</v>
      </c>
      <c r="N4" s="40">
        <f aca="true" t="shared" si="1" ref="N4:N15">SUM(F4,J4)</f>
        <v>5.5</v>
      </c>
      <c r="O4" s="40">
        <f aca="true" t="shared" si="2" ref="O4:O15">SUM(G4,K4)</f>
        <v>4</v>
      </c>
      <c r="P4" s="51">
        <v>1</v>
      </c>
      <c r="Q4" s="60">
        <v>30</v>
      </c>
    </row>
    <row r="5" spans="1:17" ht="26.25" customHeight="1">
      <c r="A5" s="2"/>
      <c r="B5" s="24" t="s">
        <v>116</v>
      </c>
      <c r="C5" s="37" t="s">
        <v>117</v>
      </c>
      <c r="D5" s="26" t="s">
        <v>118</v>
      </c>
      <c r="E5" s="26" t="s">
        <v>119</v>
      </c>
      <c r="F5" s="7">
        <v>8</v>
      </c>
      <c r="G5" s="7">
        <v>6</v>
      </c>
      <c r="H5" s="7">
        <v>1</v>
      </c>
      <c r="I5" s="7"/>
      <c r="J5" s="7">
        <v>1</v>
      </c>
      <c r="K5" s="28">
        <v>1</v>
      </c>
      <c r="L5" s="28">
        <v>5</v>
      </c>
      <c r="M5" s="27">
        <f t="shared" si="0"/>
        <v>6</v>
      </c>
      <c r="N5" s="7">
        <f t="shared" si="1"/>
        <v>9</v>
      </c>
      <c r="O5" s="7">
        <f t="shared" si="2"/>
        <v>7</v>
      </c>
      <c r="P5" s="48">
        <v>2</v>
      </c>
      <c r="Q5" s="61">
        <v>25</v>
      </c>
    </row>
    <row r="6" spans="1:17" ht="26.25" customHeight="1">
      <c r="A6" s="2"/>
      <c r="B6" s="24" t="s">
        <v>122</v>
      </c>
      <c r="C6" s="37" t="s">
        <v>103</v>
      </c>
      <c r="D6" s="26" t="s">
        <v>123</v>
      </c>
      <c r="E6" s="26" t="s">
        <v>124</v>
      </c>
      <c r="F6" s="7">
        <v>5</v>
      </c>
      <c r="G6" s="7">
        <v>4</v>
      </c>
      <c r="H6" s="7">
        <v>3</v>
      </c>
      <c r="I6" s="7"/>
      <c r="J6" s="7">
        <v>1.5</v>
      </c>
      <c r="K6" s="28">
        <v>1</v>
      </c>
      <c r="L6" s="28">
        <v>3.5</v>
      </c>
      <c r="M6" s="27">
        <f t="shared" si="0"/>
        <v>6.5</v>
      </c>
      <c r="N6" s="7">
        <f t="shared" si="1"/>
        <v>6.5</v>
      </c>
      <c r="O6" s="7">
        <f t="shared" si="2"/>
        <v>5</v>
      </c>
      <c r="P6" s="48">
        <v>3</v>
      </c>
      <c r="Q6" s="61">
        <v>20</v>
      </c>
    </row>
    <row r="7" spans="1:17" ht="26.25" customHeight="1">
      <c r="A7" s="2"/>
      <c r="B7" s="24" t="s">
        <v>103</v>
      </c>
      <c r="C7" s="37" t="s">
        <v>122</v>
      </c>
      <c r="D7" s="26" t="s">
        <v>105</v>
      </c>
      <c r="E7" s="30" t="s">
        <v>106</v>
      </c>
      <c r="F7" s="7">
        <v>0</v>
      </c>
      <c r="G7" s="7">
        <v>0</v>
      </c>
      <c r="H7" s="7">
        <v>8.5</v>
      </c>
      <c r="I7" s="7"/>
      <c r="J7" s="7">
        <v>2</v>
      </c>
      <c r="K7" s="7">
        <v>1</v>
      </c>
      <c r="L7" s="7">
        <v>2</v>
      </c>
      <c r="M7" s="27">
        <f t="shared" si="0"/>
        <v>10.5</v>
      </c>
      <c r="N7" s="7">
        <f t="shared" si="1"/>
        <v>2</v>
      </c>
      <c r="O7" s="7">
        <f t="shared" si="2"/>
        <v>1</v>
      </c>
      <c r="P7" s="48">
        <v>4</v>
      </c>
      <c r="Q7" s="61">
        <v>15</v>
      </c>
    </row>
    <row r="8" spans="1:17" s="121" customFormat="1" ht="26.25" customHeight="1">
      <c r="A8" s="1"/>
      <c r="B8" s="116" t="s">
        <v>117</v>
      </c>
      <c r="C8" s="124" t="s">
        <v>116</v>
      </c>
      <c r="D8" s="117" t="s">
        <v>120</v>
      </c>
      <c r="E8" s="117" t="s">
        <v>121</v>
      </c>
      <c r="F8" s="117">
        <v>7.5</v>
      </c>
      <c r="G8" s="117">
        <v>3</v>
      </c>
      <c r="H8" s="117">
        <v>2</v>
      </c>
      <c r="I8" s="117"/>
      <c r="J8" s="117">
        <v>0</v>
      </c>
      <c r="K8" s="122">
        <v>0</v>
      </c>
      <c r="L8" s="122">
        <v>8.5</v>
      </c>
      <c r="M8" s="122">
        <f t="shared" si="0"/>
        <v>10.5</v>
      </c>
      <c r="N8" s="117">
        <f t="shared" si="1"/>
        <v>7.5</v>
      </c>
      <c r="O8" s="117">
        <f t="shared" si="2"/>
        <v>3</v>
      </c>
      <c r="P8" s="123">
        <v>5</v>
      </c>
      <c r="Q8" s="120">
        <v>10</v>
      </c>
    </row>
    <row r="9" spans="1:17" ht="26.25" customHeight="1">
      <c r="A9" s="2"/>
      <c r="B9" s="24" t="s">
        <v>101</v>
      </c>
      <c r="C9" s="37" t="s">
        <v>100</v>
      </c>
      <c r="D9" s="26" t="s">
        <v>112</v>
      </c>
      <c r="E9" s="26" t="s">
        <v>38</v>
      </c>
      <c r="F9" s="7">
        <v>0</v>
      </c>
      <c r="G9" s="7">
        <v>0</v>
      </c>
      <c r="H9" s="7">
        <v>8.5</v>
      </c>
      <c r="I9" s="7"/>
      <c r="J9" s="7">
        <v>1.5</v>
      </c>
      <c r="K9" s="7">
        <v>1</v>
      </c>
      <c r="L9" s="7">
        <v>3.5</v>
      </c>
      <c r="M9" s="27">
        <f t="shared" si="0"/>
        <v>12</v>
      </c>
      <c r="N9" s="7">
        <f t="shared" si="1"/>
        <v>1.5</v>
      </c>
      <c r="O9" s="7">
        <f t="shared" si="2"/>
        <v>1</v>
      </c>
      <c r="P9" s="48">
        <v>6</v>
      </c>
      <c r="Q9" s="61">
        <v>5</v>
      </c>
    </row>
    <row r="10" spans="1:17" ht="26.25" customHeight="1">
      <c r="A10" s="2"/>
      <c r="B10" s="25">
        <v>1</v>
      </c>
      <c r="C10" s="53">
        <v>7</v>
      </c>
      <c r="D10" s="26" t="s">
        <v>98</v>
      </c>
      <c r="E10" s="26" t="s">
        <v>99</v>
      </c>
      <c r="F10" s="7">
        <v>1.5</v>
      </c>
      <c r="G10" s="7">
        <v>1</v>
      </c>
      <c r="H10" s="7">
        <v>5</v>
      </c>
      <c r="I10" s="7"/>
      <c r="J10" s="7">
        <v>0</v>
      </c>
      <c r="K10" s="7">
        <v>0</v>
      </c>
      <c r="L10" s="7">
        <v>8.5</v>
      </c>
      <c r="M10" s="27">
        <f t="shared" si="0"/>
        <v>13.5</v>
      </c>
      <c r="N10" s="7">
        <f t="shared" si="1"/>
        <v>1.5</v>
      </c>
      <c r="O10" s="7">
        <f t="shared" si="2"/>
        <v>1</v>
      </c>
      <c r="P10" s="48">
        <v>7</v>
      </c>
      <c r="Q10" s="61">
        <v>0</v>
      </c>
    </row>
    <row r="11" spans="1:17" ht="26.25" customHeight="1">
      <c r="A11" s="2"/>
      <c r="B11" s="24" t="s">
        <v>107</v>
      </c>
      <c r="C11" s="37" t="s">
        <v>108</v>
      </c>
      <c r="D11" s="26" t="s">
        <v>88</v>
      </c>
      <c r="E11" s="26" t="s">
        <v>109</v>
      </c>
      <c r="F11" s="7">
        <v>0</v>
      </c>
      <c r="G11" s="7">
        <v>0</v>
      </c>
      <c r="H11" s="7">
        <v>8.5</v>
      </c>
      <c r="I11" s="7"/>
      <c r="J11" s="7">
        <v>0</v>
      </c>
      <c r="K11" s="7">
        <v>0</v>
      </c>
      <c r="L11" s="7">
        <v>8.5</v>
      </c>
      <c r="M11" s="27">
        <f t="shared" si="0"/>
        <v>17</v>
      </c>
      <c r="N11" s="7">
        <f t="shared" si="1"/>
        <v>0</v>
      </c>
      <c r="O11" s="7">
        <f t="shared" si="2"/>
        <v>0</v>
      </c>
      <c r="P11" s="48">
        <v>9.5</v>
      </c>
      <c r="Q11" s="61">
        <v>0</v>
      </c>
    </row>
    <row r="12" spans="1:17" ht="26.25" customHeight="1">
      <c r="A12" s="2"/>
      <c r="B12" s="24" t="s">
        <v>104</v>
      </c>
      <c r="C12" s="37" t="s">
        <v>110</v>
      </c>
      <c r="D12" s="26" t="s">
        <v>111</v>
      </c>
      <c r="E12" s="26" t="s">
        <v>113</v>
      </c>
      <c r="F12" s="7">
        <v>0</v>
      </c>
      <c r="G12" s="7">
        <v>0</v>
      </c>
      <c r="H12" s="7">
        <v>8.5</v>
      </c>
      <c r="I12" s="7"/>
      <c r="J12" s="7">
        <v>0</v>
      </c>
      <c r="K12" s="7">
        <v>0</v>
      </c>
      <c r="L12" s="7">
        <v>8.5</v>
      </c>
      <c r="M12" s="27">
        <f t="shared" si="0"/>
        <v>17</v>
      </c>
      <c r="N12" s="7">
        <f t="shared" si="1"/>
        <v>0</v>
      </c>
      <c r="O12" s="7">
        <f t="shared" si="2"/>
        <v>0</v>
      </c>
      <c r="P12" s="48">
        <v>9.5</v>
      </c>
      <c r="Q12" s="61">
        <v>0</v>
      </c>
    </row>
    <row r="13" spans="1:17" ht="26.25" customHeight="1">
      <c r="A13" s="2"/>
      <c r="B13" s="24" t="s">
        <v>110</v>
      </c>
      <c r="C13" s="37" t="s">
        <v>104</v>
      </c>
      <c r="D13" s="26" t="s">
        <v>85</v>
      </c>
      <c r="E13" s="26" t="s">
        <v>114</v>
      </c>
      <c r="F13" s="7">
        <v>0</v>
      </c>
      <c r="G13" s="7">
        <v>0</v>
      </c>
      <c r="H13" s="7">
        <v>8.5</v>
      </c>
      <c r="I13" s="7"/>
      <c r="J13" s="7">
        <v>0</v>
      </c>
      <c r="K13" s="7">
        <v>0</v>
      </c>
      <c r="L13" s="7">
        <v>8.5</v>
      </c>
      <c r="M13" s="27">
        <f t="shared" si="0"/>
        <v>17</v>
      </c>
      <c r="N13" s="7">
        <f t="shared" si="1"/>
        <v>0</v>
      </c>
      <c r="O13" s="7">
        <f t="shared" si="2"/>
        <v>0</v>
      </c>
      <c r="P13" s="48">
        <v>9.5</v>
      </c>
      <c r="Q13" s="61">
        <v>0</v>
      </c>
    </row>
    <row r="14" spans="1:17" s="121" customFormat="1" ht="26.25" customHeight="1">
      <c r="A14" s="1"/>
      <c r="B14" s="116" t="s">
        <v>108</v>
      </c>
      <c r="C14" s="124" t="s">
        <v>107</v>
      </c>
      <c r="D14" s="117" t="s">
        <v>80</v>
      </c>
      <c r="E14" s="117" t="s">
        <v>125</v>
      </c>
      <c r="F14" s="117">
        <v>0</v>
      </c>
      <c r="G14" s="117">
        <v>0</v>
      </c>
      <c r="H14" s="117">
        <v>8.5</v>
      </c>
      <c r="I14" s="117"/>
      <c r="J14" s="117">
        <v>0</v>
      </c>
      <c r="K14" s="122">
        <v>0</v>
      </c>
      <c r="L14" s="122">
        <v>8.5</v>
      </c>
      <c r="M14" s="122">
        <f t="shared" si="0"/>
        <v>17</v>
      </c>
      <c r="N14" s="117">
        <f t="shared" si="1"/>
        <v>0</v>
      </c>
      <c r="O14" s="117">
        <f t="shared" si="2"/>
        <v>0</v>
      </c>
      <c r="P14" s="123">
        <v>9.5</v>
      </c>
      <c r="Q14" s="120">
        <v>0</v>
      </c>
    </row>
    <row r="15" spans="1:17" ht="26.25" customHeight="1" thickBot="1">
      <c r="A15" s="2"/>
      <c r="B15" s="31" t="s">
        <v>100</v>
      </c>
      <c r="C15" s="56" t="s">
        <v>101</v>
      </c>
      <c r="D15" s="32" t="s">
        <v>90</v>
      </c>
      <c r="E15" s="32" t="s">
        <v>102</v>
      </c>
      <c r="F15" s="19">
        <v>0</v>
      </c>
      <c r="G15" s="19">
        <v>0</v>
      </c>
      <c r="H15" s="19">
        <v>13</v>
      </c>
      <c r="I15" s="19"/>
      <c r="J15" s="19">
        <v>0</v>
      </c>
      <c r="K15" s="19">
        <v>0</v>
      </c>
      <c r="L15" s="19">
        <v>13</v>
      </c>
      <c r="M15" s="35">
        <f t="shared" si="0"/>
        <v>26</v>
      </c>
      <c r="N15" s="19">
        <f t="shared" si="1"/>
        <v>0</v>
      </c>
      <c r="O15" s="19">
        <f t="shared" si="2"/>
        <v>0</v>
      </c>
      <c r="P15" s="52">
        <v>13</v>
      </c>
      <c r="Q15" s="62">
        <v>0</v>
      </c>
    </row>
    <row r="16" spans="1:15" ht="15">
      <c r="A16" s="2"/>
      <c r="B16" s="20"/>
      <c r="C16" s="20"/>
      <c r="D16" s="21"/>
      <c r="E16" s="6"/>
      <c r="F16" s="6"/>
      <c r="G16" s="6"/>
      <c r="H16" s="6"/>
      <c r="I16" s="6"/>
      <c r="J16" s="20"/>
      <c r="K16" s="6"/>
      <c r="L16" s="2"/>
      <c r="M16" s="2"/>
      <c r="N16" s="2"/>
      <c r="O16" s="2"/>
    </row>
    <row r="17" spans="1:15" ht="15">
      <c r="A17" s="2"/>
      <c r="B17" s="20"/>
      <c r="C17" s="20"/>
      <c r="D17" s="21"/>
      <c r="E17" s="6"/>
      <c r="F17" s="6"/>
      <c r="G17" s="6"/>
      <c r="H17" s="6"/>
      <c r="I17" s="6"/>
      <c r="J17" s="20"/>
      <c r="K17" s="6"/>
      <c r="L17" s="2"/>
      <c r="M17" s="2"/>
      <c r="N17" s="2"/>
      <c r="O17" s="2"/>
    </row>
    <row r="18" spans="1:15" ht="15">
      <c r="A18" s="2"/>
      <c r="B18" s="8"/>
      <c r="C18" s="8"/>
      <c r="D18" s="21"/>
      <c r="E18" s="6"/>
      <c r="F18" s="6"/>
      <c r="G18" s="6"/>
      <c r="H18" s="6"/>
      <c r="I18" s="6"/>
      <c r="J18" s="20"/>
      <c r="K18" s="6"/>
      <c r="L18" s="2"/>
      <c r="M18" s="2"/>
      <c r="N18" s="2"/>
      <c r="O18" s="2"/>
    </row>
    <row r="19" spans="1:15" ht="15">
      <c r="A19" s="2"/>
      <c r="B19" s="8"/>
      <c r="C19" s="8"/>
      <c r="D19" s="21"/>
      <c r="E19" s="6"/>
      <c r="F19" s="6"/>
      <c r="G19" s="6"/>
      <c r="H19" s="6"/>
      <c r="I19" s="6"/>
      <c r="J19" s="20"/>
      <c r="K19" s="6"/>
      <c r="L19" s="2"/>
      <c r="M19" s="2"/>
      <c r="N19" s="2"/>
      <c r="O19" s="2"/>
    </row>
    <row r="20" spans="1:15" ht="15">
      <c r="A20" s="2"/>
      <c r="B20" s="8"/>
      <c r="C20" s="8"/>
      <c r="D20" s="21"/>
      <c r="E20" s="6"/>
      <c r="F20" s="6"/>
      <c r="G20" s="6"/>
      <c r="H20" s="6"/>
      <c r="I20" s="6"/>
      <c r="J20" s="20"/>
      <c r="K20" s="6"/>
      <c r="L20" s="2"/>
      <c r="M20" s="2"/>
      <c r="N20" s="2"/>
      <c r="O20" s="2"/>
    </row>
    <row r="21" spans="1:15" ht="15">
      <c r="A21" s="2"/>
      <c r="B21" s="8"/>
      <c r="C21" s="8"/>
      <c r="D21" s="21"/>
      <c r="E21" s="6"/>
      <c r="F21" s="6"/>
      <c r="G21" s="6"/>
      <c r="H21" s="6"/>
      <c r="I21" s="6"/>
      <c r="J21" s="20"/>
      <c r="K21" s="6"/>
      <c r="L21" s="2"/>
      <c r="M21" s="2"/>
      <c r="N21" s="2"/>
      <c r="O21" s="2"/>
    </row>
    <row r="22" spans="1:15" ht="15">
      <c r="A22" s="2"/>
      <c r="B22" s="8"/>
      <c r="C22" s="8"/>
      <c r="D22" s="21"/>
      <c r="E22" s="6"/>
      <c r="F22" s="6"/>
      <c r="G22" s="6"/>
      <c r="H22" s="6"/>
      <c r="I22" s="6"/>
      <c r="J22" s="20"/>
      <c r="K22" s="6"/>
      <c r="L22" s="2"/>
      <c r="M22" s="2"/>
      <c r="N22" s="2"/>
      <c r="O22" s="2"/>
    </row>
    <row r="23" spans="1:15" ht="15">
      <c r="A23" s="2"/>
      <c r="B23" s="8"/>
      <c r="C23" s="8"/>
      <c r="D23" s="21"/>
      <c r="E23" s="6"/>
      <c r="F23" s="6"/>
      <c r="G23" s="6"/>
      <c r="H23" s="6"/>
      <c r="I23" s="6"/>
      <c r="J23" s="20"/>
      <c r="K23" s="6"/>
      <c r="L23" s="2"/>
      <c r="M23" s="2"/>
      <c r="N23" s="2"/>
      <c r="O23" s="2"/>
    </row>
    <row r="24" spans="1:15" ht="15">
      <c r="A24" s="2"/>
      <c r="B24" s="8"/>
      <c r="C24" s="8"/>
      <c r="D24" s="21"/>
      <c r="E24" s="6"/>
      <c r="F24" s="6"/>
      <c r="G24" s="6"/>
      <c r="H24" s="6"/>
      <c r="I24" s="6"/>
      <c r="J24" s="20"/>
      <c r="K24" s="6"/>
      <c r="L24" s="2"/>
      <c r="M24" s="2"/>
      <c r="N24" s="2"/>
      <c r="O24" s="2"/>
    </row>
    <row r="25" spans="1:15" ht="15">
      <c r="A25" s="2"/>
      <c r="B25" s="8"/>
      <c r="C25" s="8"/>
      <c r="D25" s="21"/>
      <c r="E25" s="6"/>
      <c r="F25" s="6"/>
      <c r="G25" s="6"/>
      <c r="H25" s="6"/>
      <c r="I25" s="6"/>
      <c r="J25" s="20"/>
      <c r="K25" s="6"/>
      <c r="L25" s="2"/>
      <c r="M25" s="2"/>
      <c r="N25" s="2"/>
      <c r="O25" s="2"/>
    </row>
    <row r="26" spans="1:15" ht="15">
      <c r="A26" s="2"/>
      <c r="B26" s="8"/>
      <c r="C26" s="8"/>
      <c r="D26" s="21"/>
      <c r="E26" s="6"/>
      <c r="F26" s="6"/>
      <c r="G26" s="6"/>
      <c r="H26" s="6"/>
      <c r="I26" s="6"/>
      <c r="J26" s="20"/>
      <c r="K26" s="6"/>
      <c r="L26" s="2"/>
      <c r="M26" s="2"/>
      <c r="N26" s="2"/>
      <c r="O26" s="2"/>
    </row>
    <row r="27" spans="1:15" ht="15">
      <c r="A27" s="2"/>
      <c r="B27" s="8"/>
      <c r="C27" s="8"/>
      <c r="D27" s="21"/>
      <c r="E27" s="6"/>
      <c r="F27" s="6"/>
      <c r="G27" s="6"/>
      <c r="H27" s="6"/>
      <c r="I27" s="6"/>
      <c r="J27" s="20"/>
      <c r="K27" s="6"/>
      <c r="L27" s="2"/>
      <c r="M27" s="2"/>
      <c r="N27" s="2"/>
      <c r="O27" s="2"/>
    </row>
    <row r="28" spans="1:15" ht="15">
      <c r="A28" s="2"/>
      <c r="B28" s="8"/>
      <c r="C28" s="8"/>
      <c r="D28" s="21"/>
      <c r="E28" s="6"/>
      <c r="F28" s="6"/>
      <c r="G28" s="6"/>
      <c r="H28" s="6"/>
      <c r="I28" s="6"/>
      <c r="J28" s="20"/>
      <c r="K28" s="6"/>
      <c r="L28" s="2"/>
      <c r="M28" s="2"/>
      <c r="N28" s="2"/>
      <c r="O28" s="2"/>
    </row>
    <row r="29" spans="1:15" ht="15">
      <c r="A29" s="2"/>
      <c r="B29" s="8"/>
      <c r="C29" s="8"/>
      <c r="D29" s="21"/>
      <c r="E29" s="6"/>
      <c r="F29" s="6"/>
      <c r="G29" s="6"/>
      <c r="H29" s="6"/>
      <c r="I29" s="6"/>
      <c r="J29" s="20"/>
      <c r="K29" s="6"/>
      <c r="L29" s="2"/>
      <c r="M29" s="2"/>
      <c r="N29" s="2"/>
      <c r="O29" s="2"/>
    </row>
    <row r="30" spans="1:15" ht="15">
      <c r="A30" s="2"/>
      <c r="B30" s="8"/>
      <c r="C30" s="8"/>
      <c r="D30" s="21"/>
      <c r="E30" s="6"/>
      <c r="F30" s="6"/>
      <c r="G30" s="6"/>
      <c r="H30" s="6"/>
      <c r="I30" s="6"/>
      <c r="J30" s="20"/>
      <c r="K30" s="6"/>
      <c r="L30" s="2"/>
      <c r="M30" s="2"/>
      <c r="N30" s="2"/>
      <c r="O30" s="2"/>
    </row>
    <row r="31" spans="1:15" ht="1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8"/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2">
    <mergeCell ref="B2:K2"/>
    <mergeCell ref="B3:C3"/>
  </mergeCells>
  <printOptions/>
  <pageMargins left="0.75" right="0.75" top="1" bottom="1" header="0.4921259845" footer="0.4921259845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4">
      <selection activeCell="A15" sqref="A15:IV15"/>
    </sheetView>
  </sheetViews>
  <sheetFormatPr defaultColWidth="11.421875" defaultRowHeight="12.75"/>
  <cols>
    <col min="1" max="1" width="11.421875" style="0" customWidth="1"/>
    <col min="2" max="2" width="7.7109375" style="0" customWidth="1"/>
    <col min="3" max="3" width="7.00390625" style="0" customWidth="1"/>
    <col min="4" max="4" width="19.140625" style="0" customWidth="1"/>
    <col min="5" max="5" width="14.421875" style="0" customWidth="1"/>
    <col min="6" max="8" width="11.421875" style="0" customWidth="1"/>
    <col min="9" max="9" width="2.28125" style="0" customWidth="1"/>
  </cols>
  <sheetData>
    <row r="1" spans="1:17" ht="27.75">
      <c r="A1" s="2"/>
      <c r="B1" s="3"/>
      <c r="C1" s="5"/>
      <c r="D1" s="4" t="s">
        <v>13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0"/>
      <c r="Q1" s="10"/>
    </row>
    <row r="2" spans="1:17" ht="24" thickBot="1">
      <c r="A2" s="2"/>
      <c r="B2" s="138" t="s">
        <v>93</v>
      </c>
      <c r="C2" s="141"/>
      <c r="D2" s="139"/>
      <c r="E2" s="139"/>
      <c r="F2" s="139"/>
      <c r="G2" s="139"/>
      <c r="H2" s="139"/>
      <c r="I2" s="139"/>
      <c r="J2" s="139"/>
      <c r="K2" s="140"/>
      <c r="L2" s="11"/>
      <c r="M2" s="11"/>
      <c r="N2" s="11"/>
      <c r="O2" s="12"/>
      <c r="P2" s="13"/>
      <c r="Q2" s="13"/>
    </row>
    <row r="3" spans="1:17" ht="48" thickBot="1">
      <c r="A3" s="2"/>
      <c r="B3" s="142" t="s">
        <v>16</v>
      </c>
      <c r="C3" s="143"/>
      <c r="D3" s="17" t="s">
        <v>1</v>
      </c>
      <c r="E3" s="17" t="s">
        <v>0</v>
      </c>
      <c r="F3" s="17" t="s">
        <v>3</v>
      </c>
      <c r="G3" s="17" t="s">
        <v>4</v>
      </c>
      <c r="H3" s="17" t="s">
        <v>5</v>
      </c>
      <c r="I3" s="17"/>
      <c r="J3" s="17" t="s">
        <v>6</v>
      </c>
      <c r="K3" s="17" t="s">
        <v>7</v>
      </c>
      <c r="L3" s="18" t="s">
        <v>8</v>
      </c>
      <c r="M3" s="14" t="s">
        <v>9</v>
      </c>
      <c r="N3" s="14" t="s">
        <v>10</v>
      </c>
      <c r="O3" s="14" t="s">
        <v>11</v>
      </c>
      <c r="P3" s="15" t="s">
        <v>12</v>
      </c>
      <c r="Q3" s="15" t="s">
        <v>157</v>
      </c>
    </row>
    <row r="4" spans="1:17" ht="26.25" customHeight="1">
      <c r="A4" s="2"/>
      <c r="B4" s="39" t="s">
        <v>122</v>
      </c>
      <c r="C4" s="54" t="s">
        <v>103</v>
      </c>
      <c r="D4" s="55" t="s">
        <v>69</v>
      </c>
      <c r="E4" s="55" t="s">
        <v>124</v>
      </c>
      <c r="F4" s="40">
        <v>4.5</v>
      </c>
      <c r="G4" s="40">
        <v>3</v>
      </c>
      <c r="H4" s="40">
        <v>1</v>
      </c>
      <c r="I4" s="40"/>
      <c r="J4" s="40">
        <v>5.3</v>
      </c>
      <c r="K4" s="47">
        <v>7</v>
      </c>
      <c r="L4" s="47">
        <v>1</v>
      </c>
      <c r="M4" s="50">
        <f aca="true" t="shared" si="0" ref="M4:M15">SUM(H4,L4)</f>
        <v>2</v>
      </c>
      <c r="N4" s="40">
        <f aca="true" t="shared" si="1" ref="N4:N15">SUM(F4,J4)</f>
        <v>9.8</v>
      </c>
      <c r="O4" s="40">
        <f aca="true" t="shared" si="2" ref="O4:O15">SUM(G4,K4)</f>
        <v>10</v>
      </c>
      <c r="P4" s="51">
        <v>1</v>
      </c>
      <c r="Q4" s="60">
        <v>30</v>
      </c>
    </row>
    <row r="5" spans="1:17" ht="26.25" customHeight="1">
      <c r="A5" s="2"/>
      <c r="B5" s="24" t="s">
        <v>116</v>
      </c>
      <c r="C5" s="37" t="s">
        <v>117</v>
      </c>
      <c r="D5" s="26" t="s">
        <v>126</v>
      </c>
      <c r="E5" s="26" t="s">
        <v>99</v>
      </c>
      <c r="F5" s="7">
        <v>3</v>
      </c>
      <c r="G5" s="7">
        <v>2</v>
      </c>
      <c r="H5" s="7">
        <v>3</v>
      </c>
      <c r="I5" s="7"/>
      <c r="J5" s="7">
        <v>1</v>
      </c>
      <c r="K5" s="7">
        <v>1</v>
      </c>
      <c r="L5" s="7">
        <v>7.5</v>
      </c>
      <c r="M5" s="27">
        <f t="shared" si="0"/>
        <v>10.5</v>
      </c>
      <c r="N5" s="7">
        <f t="shared" si="1"/>
        <v>4</v>
      </c>
      <c r="O5" s="7">
        <f t="shared" si="2"/>
        <v>3</v>
      </c>
      <c r="P5" s="48">
        <v>2</v>
      </c>
      <c r="Q5" s="61">
        <v>25</v>
      </c>
    </row>
    <row r="6" spans="1:17" ht="26.25" customHeight="1">
      <c r="A6" s="2"/>
      <c r="B6" s="24" t="s">
        <v>96</v>
      </c>
      <c r="C6" s="37" t="s">
        <v>97</v>
      </c>
      <c r="D6" s="26" t="s">
        <v>76</v>
      </c>
      <c r="E6" s="26" t="s">
        <v>129</v>
      </c>
      <c r="F6" s="7">
        <v>0</v>
      </c>
      <c r="G6" s="7">
        <v>0</v>
      </c>
      <c r="H6" s="7">
        <v>9</v>
      </c>
      <c r="I6" s="7"/>
      <c r="J6" s="7">
        <v>4.1</v>
      </c>
      <c r="K6" s="7">
        <v>8</v>
      </c>
      <c r="L6" s="7">
        <v>2</v>
      </c>
      <c r="M6" s="27">
        <f t="shared" si="0"/>
        <v>11</v>
      </c>
      <c r="N6" s="7">
        <f t="shared" si="1"/>
        <v>4.1</v>
      </c>
      <c r="O6" s="7">
        <f t="shared" si="2"/>
        <v>8</v>
      </c>
      <c r="P6" s="48">
        <v>3</v>
      </c>
      <c r="Q6" s="61">
        <v>20</v>
      </c>
    </row>
    <row r="7" spans="1:17" ht="26.25" customHeight="1">
      <c r="A7" s="2"/>
      <c r="B7" s="24" t="s">
        <v>117</v>
      </c>
      <c r="C7" s="37" t="s">
        <v>116</v>
      </c>
      <c r="D7" s="26" t="s">
        <v>133</v>
      </c>
      <c r="E7" s="26" t="s">
        <v>134</v>
      </c>
      <c r="F7" s="7">
        <v>1.5</v>
      </c>
      <c r="G7" s="7">
        <v>1</v>
      </c>
      <c r="H7" s="7">
        <v>4</v>
      </c>
      <c r="I7" s="7"/>
      <c r="J7" s="7">
        <v>1</v>
      </c>
      <c r="K7" s="28">
        <v>1</v>
      </c>
      <c r="L7" s="28">
        <v>7.5</v>
      </c>
      <c r="M7" s="27">
        <f t="shared" si="0"/>
        <v>11.5</v>
      </c>
      <c r="N7" s="7">
        <f t="shared" si="1"/>
        <v>2.5</v>
      </c>
      <c r="O7" s="7">
        <f t="shared" si="2"/>
        <v>2</v>
      </c>
      <c r="P7" s="48">
        <v>4</v>
      </c>
      <c r="Q7" s="61">
        <v>15</v>
      </c>
    </row>
    <row r="8" spans="1:17" ht="26.25" customHeight="1">
      <c r="A8" s="2"/>
      <c r="B8" s="24" t="s">
        <v>103</v>
      </c>
      <c r="C8" s="37" t="s">
        <v>122</v>
      </c>
      <c r="D8" s="26" t="s">
        <v>128</v>
      </c>
      <c r="E8" s="30" t="s">
        <v>106</v>
      </c>
      <c r="F8" s="7">
        <v>0</v>
      </c>
      <c r="G8" s="7">
        <v>0</v>
      </c>
      <c r="H8" s="7">
        <v>9</v>
      </c>
      <c r="I8" s="7"/>
      <c r="J8" s="7">
        <v>4</v>
      </c>
      <c r="K8" s="7">
        <v>3</v>
      </c>
      <c r="L8" s="7">
        <v>3</v>
      </c>
      <c r="M8" s="27">
        <f t="shared" si="0"/>
        <v>12</v>
      </c>
      <c r="N8" s="7">
        <f t="shared" si="1"/>
        <v>4</v>
      </c>
      <c r="O8" s="7">
        <f t="shared" si="2"/>
        <v>3</v>
      </c>
      <c r="P8" s="48">
        <v>5</v>
      </c>
      <c r="Q8" s="61">
        <v>10</v>
      </c>
    </row>
    <row r="9" spans="1:17" ht="26.25" customHeight="1">
      <c r="A9" s="2"/>
      <c r="B9" s="24" t="s">
        <v>108</v>
      </c>
      <c r="C9" s="37" t="s">
        <v>107</v>
      </c>
      <c r="D9" s="26" t="s">
        <v>73</v>
      </c>
      <c r="E9" s="26" t="s">
        <v>114</v>
      </c>
      <c r="F9" s="7">
        <v>3.5</v>
      </c>
      <c r="G9" s="7">
        <v>3</v>
      </c>
      <c r="H9" s="7">
        <v>2</v>
      </c>
      <c r="I9" s="7"/>
      <c r="J9" s="7">
        <v>0</v>
      </c>
      <c r="K9" s="7">
        <v>0</v>
      </c>
      <c r="L9" s="7">
        <v>10.5</v>
      </c>
      <c r="M9" s="27">
        <f t="shared" si="0"/>
        <v>12.5</v>
      </c>
      <c r="N9" s="7">
        <f t="shared" si="1"/>
        <v>3.5</v>
      </c>
      <c r="O9" s="7">
        <f t="shared" si="2"/>
        <v>3</v>
      </c>
      <c r="P9" s="48">
        <v>6</v>
      </c>
      <c r="Q9" s="61">
        <v>5</v>
      </c>
    </row>
    <row r="10" spans="1:17" ht="26.25" customHeight="1">
      <c r="A10" s="2"/>
      <c r="B10" s="24" t="s">
        <v>101</v>
      </c>
      <c r="C10" s="37" t="s">
        <v>100</v>
      </c>
      <c r="D10" s="26" t="s">
        <v>132</v>
      </c>
      <c r="E10" s="26" t="s">
        <v>115</v>
      </c>
      <c r="F10" s="7">
        <v>0</v>
      </c>
      <c r="G10" s="7">
        <v>0</v>
      </c>
      <c r="H10" s="7">
        <v>9</v>
      </c>
      <c r="I10" s="7"/>
      <c r="J10" s="7">
        <v>3.5</v>
      </c>
      <c r="K10" s="28">
        <v>3</v>
      </c>
      <c r="L10" s="28">
        <v>4</v>
      </c>
      <c r="M10" s="27">
        <f t="shared" si="0"/>
        <v>13</v>
      </c>
      <c r="N10" s="7">
        <f t="shared" si="1"/>
        <v>3.5</v>
      </c>
      <c r="O10" s="7">
        <f t="shared" si="2"/>
        <v>3</v>
      </c>
      <c r="P10" s="48">
        <v>7</v>
      </c>
      <c r="Q10" s="61">
        <v>0</v>
      </c>
    </row>
    <row r="11" spans="1:17" ht="26.25" customHeight="1">
      <c r="A11" s="2"/>
      <c r="B11" s="24" t="s">
        <v>104</v>
      </c>
      <c r="C11" s="37" t="s">
        <v>110</v>
      </c>
      <c r="D11" s="26" t="s">
        <v>131</v>
      </c>
      <c r="E11" s="26" t="s">
        <v>113</v>
      </c>
      <c r="F11" s="7">
        <v>0</v>
      </c>
      <c r="G11" s="7">
        <v>0</v>
      </c>
      <c r="H11" s="7">
        <v>9</v>
      </c>
      <c r="I11" s="7"/>
      <c r="J11" s="7">
        <v>3</v>
      </c>
      <c r="K11" s="7">
        <v>2</v>
      </c>
      <c r="L11" s="7">
        <v>5</v>
      </c>
      <c r="M11" s="27">
        <f t="shared" si="0"/>
        <v>14</v>
      </c>
      <c r="N11" s="7">
        <f t="shared" si="1"/>
        <v>3</v>
      </c>
      <c r="O11" s="7">
        <f t="shared" si="2"/>
        <v>2</v>
      </c>
      <c r="P11" s="48">
        <v>8</v>
      </c>
      <c r="Q11" s="61">
        <v>0</v>
      </c>
    </row>
    <row r="12" spans="1:17" ht="26.25" customHeight="1">
      <c r="A12" s="2"/>
      <c r="B12" s="24" t="s">
        <v>100</v>
      </c>
      <c r="C12" s="37" t="s">
        <v>101</v>
      </c>
      <c r="D12" s="26" t="s">
        <v>130</v>
      </c>
      <c r="E12" s="26" t="s">
        <v>38</v>
      </c>
      <c r="F12" s="7">
        <v>0</v>
      </c>
      <c r="G12" s="7">
        <v>0</v>
      </c>
      <c r="H12" s="7">
        <v>9</v>
      </c>
      <c r="I12" s="7"/>
      <c r="J12" s="7">
        <v>1.5</v>
      </c>
      <c r="K12" s="7">
        <v>1</v>
      </c>
      <c r="L12" s="7">
        <v>6</v>
      </c>
      <c r="M12" s="27">
        <f t="shared" si="0"/>
        <v>15</v>
      </c>
      <c r="N12" s="7">
        <f t="shared" si="1"/>
        <v>1.5</v>
      </c>
      <c r="O12" s="7">
        <f t="shared" si="2"/>
        <v>1</v>
      </c>
      <c r="P12" s="48">
        <v>9</v>
      </c>
      <c r="Q12" s="61">
        <v>0</v>
      </c>
    </row>
    <row r="13" spans="1:17" ht="26.25" customHeight="1">
      <c r="A13" s="2"/>
      <c r="B13" s="24" t="s">
        <v>97</v>
      </c>
      <c r="C13" s="37" t="s">
        <v>96</v>
      </c>
      <c r="D13" s="26" t="s">
        <v>127</v>
      </c>
      <c r="E13" s="26" t="s">
        <v>102</v>
      </c>
      <c r="F13" s="7">
        <v>1</v>
      </c>
      <c r="G13" s="7">
        <v>1</v>
      </c>
      <c r="H13" s="7">
        <v>5.5</v>
      </c>
      <c r="I13" s="7"/>
      <c r="J13" s="7">
        <v>0</v>
      </c>
      <c r="K13" s="7">
        <v>0</v>
      </c>
      <c r="L13" s="7">
        <v>10.5</v>
      </c>
      <c r="M13" s="27">
        <f t="shared" si="0"/>
        <v>16</v>
      </c>
      <c r="N13" s="7">
        <f t="shared" si="1"/>
        <v>1</v>
      </c>
      <c r="O13" s="7">
        <f t="shared" si="2"/>
        <v>1</v>
      </c>
      <c r="P13" s="48">
        <v>10.5</v>
      </c>
      <c r="Q13" s="61">
        <v>0</v>
      </c>
    </row>
    <row r="14" spans="1:17" s="121" customFormat="1" ht="26.25" customHeight="1">
      <c r="A14" s="1"/>
      <c r="B14" s="116" t="s">
        <v>110</v>
      </c>
      <c r="C14" s="124" t="s">
        <v>104</v>
      </c>
      <c r="D14" s="117" t="s">
        <v>136</v>
      </c>
      <c r="E14" s="117" t="s">
        <v>125</v>
      </c>
      <c r="F14" s="117">
        <v>1</v>
      </c>
      <c r="G14" s="117">
        <v>1</v>
      </c>
      <c r="H14" s="117">
        <v>5.5</v>
      </c>
      <c r="I14" s="117"/>
      <c r="J14" s="117">
        <v>0</v>
      </c>
      <c r="K14" s="122">
        <v>0</v>
      </c>
      <c r="L14" s="122">
        <v>10.5</v>
      </c>
      <c r="M14" s="122">
        <f t="shared" si="0"/>
        <v>16</v>
      </c>
      <c r="N14" s="117">
        <f t="shared" si="1"/>
        <v>1</v>
      </c>
      <c r="O14" s="117">
        <f t="shared" si="2"/>
        <v>1</v>
      </c>
      <c r="P14" s="123">
        <v>10.5</v>
      </c>
      <c r="Q14" s="120">
        <v>0</v>
      </c>
    </row>
    <row r="15" spans="1:17" s="121" customFormat="1" ht="26.25" customHeight="1" thickBot="1">
      <c r="A15" s="1"/>
      <c r="B15" s="126" t="s">
        <v>107</v>
      </c>
      <c r="C15" s="127" t="s">
        <v>108</v>
      </c>
      <c r="D15" s="128" t="s">
        <v>135</v>
      </c>
      <c r="E15" s="128" t="s">
        <v>121</v>
      </c>
      <c r="F15" s="128">
        <v>0</v>
      </c>
      <c r="G15" s="128">
        <v>0</v>
      </c>
      <c r="H15" s="128">
        <v>9</v>
      </c>
      <c r="I15" s="128"/>
      <c r="J15" s="128">
        <v>0</v>
      </c>
      <c r="K15" s="129">
        <v>0</v>
      </c>
      <c r="L15" s="129">
        <v>10.5</v>
      </c>
      <c r="M15" s="129">
        <f t="shared" si="0"/>
        <v>19.5</v>
      </c>
      <c r="N15" s="128">
        <f t="shared" si="1"/>
        <v>0</v>
      </c>
      <c r="O15" s="128">
        <f t="shared" si="2"/>
        <v>0</v>
      </c>
      <c r="P15" s="130">
        <v>12</v>
      </c>
      <c r="Q15" s="131">
        <v>0</v>
      </c>
    </row>
    <row r="16" spans="1:15" ht="15">
      <c r="A16" s="2"/>
      <c r="B16" s="20"/>
      <c r="C16" s="20"/>
      <c r="D16" s="21"/>
      <c r="E16" s="6"/>
      <c r="F16" s="6"/>
      <c r="G16" s="6"/>
      <c r="H16" s="6"/>
      <c r="I16" s="6"/>
      <c r="J16" s="20"/>
      <c r="K16" s="6"/>
      <c r="L16" s="2"/>
      <c r="M16" s="2"/>
      <c r="N16" s="2"/>
      <c r="O16" s="2"/>
    </row>
    <row r="17" spans="1:15" ht="15">
      <c r="A17" s="2"/>
      <c r="B17" s="20"/>
      <c r="C17" s="20"/>
      <c r="D17" s="21"/>
      <c r="E17" s="6"/>
      <c r="F17" s="6"/>
      <c r="G17" s="6"/>
      <c r="H17" s="6"/>
      <c r="I17" s="6"/>
      <c r="J17" s="20"/>
      <c r="K17" s="6"/>
      <c r="L17" s="2"/>
      <c r="M17" s="2"/>
      <c r="N17" s="2"/>
      <c r="O17" s="2"/>
    </row>
    <row r="18" spans="1:15" ht="15">
      <c r="A18" s="2"/>
      <c r="B18" s="8"/>
      <c r="C18" s="8"/>
      <c r="D18" s="21"/>
      <c r="E18" s="6"/>
      <c r="F18" s="6"/>
      <c r="G18" s="6"/>
      <c r="H18" s="6"/>
      <c r="I18" s="6"/>
      <c r="J18" s="20"/>
      <c r="K18" s="6"/>
      <c r="L18" s="2"/>
      <c r="M18" s="2"/>
      <c r="N18" s="2"/>
      <c r="O18" s="2"/>
    </row>
    <row r="19" spans="1:15" ht="15">
      <c r="A19" s="2"/>
      <c r="B19" s="8"/>
      <c r="C19" s="8"/>
      <c r="D19" s="21"/>
      <c r="E19" s="6"/>
      <c r="F19" s="6"/>
      <c r="G19" s="6"/>
      <c r="H19" s="6"/>
      <c r="I19" s="6"/>
      <c r="J19" s="20"/>
      <c r="K19" s="6"/>
      <c r="L19" s="2"/>
      <c r="M19" s="2"/>
      <c r="N19" s="2"/>
      <c r="O19" s="2"/>
    </row>
    <row r="20" spans="1:15" ht="15">
      <c r="A20" s="2"/>
      <c r="B20" s="8"/>
      <c r="C20" s="8"/>
      <c r="D20" s="21"/>
      <c r="E20" s="6"/>
      <c r="F20" s="6"/>
      <c r="G20" s="6"/>
      <c r="H20" s="6"/>
      <c r="I20" s="6"/>
      <c r="J20" s="20"/>
      <c r="K20" s="6"/>
      <c r="L20" s="2"/>
      <c r="M20" s="2"/>
      <c r="N20" s="2"/>
      <c r="O20" s="2"/>
    </row>
    <row r="21" spans="1:15" ht="15">
      <c r="A21" s="2"/>
      <c r="B21" s="8"/>
      <c r="C21" s="8"/>
      <c r="D21" s="21"/>
      <c r="E21" s="6"/>
      <c r="F21" s="6"/>
      <c r="G21" s="6"/>
      <c r="H21" s="6"/>
      <c r="I21" s="6"/>
      <c r="J21" s="20"/>
      <c r="K21" s="6"/>
      <c r="L21" s="2"/>
      <c r="M21" s="2"/>
      <c r="N21" s="2"/>
      <c r="O21" s="2"/>
    </row>
    <row r="22" spans="1:15" ht="15">
      <c r="A22" s="2"/>
      <c r="B22" s="8"/>
      <c r="C22" s="8"/>
      <c r="D22" s="21"/>
      <c r="E22" s="6"/>
      <c r="F22" s="6"/>
      <c r="G22" s="6"/>
      <c r="H22" s="6"/>
      <c r="I22" s="6"/>
      <c r="J22" s="20"/>
      <c r="K22" s="6"/>
      <c r="L22" s="2"/>
      <c r="M22" s="2"/>
      <c r="N22" s="2"/>
      <c r="O22" s="2"/>
    </row>
    <row r="23" spans="1:15" ht="15">
      <c r="A23" s="2"/>
      <c r="B23" s="8"/>
      <c r="C23" s="8"/>
      <c r="D23" s="21"/>
      <c r="E23" s="6"/>
      <c r="F23" s="6"/>
      <c r="G23" s="6"/>
      <c r="H23" s="6"/>
      <c r="I23" s="6"/>
      <c r="J23" s="20"/>
      <c r="K23" s="6"/>
      <c r="L23" s="2"/>
      <c r="M23" s="2"/>
      <c r="N23" s="2"/>
      <c r="O23" s="2"/>
    </row>
    <row r="24" spans="1:15" ht="15">
      <c r="A24" s="2"/>
      <c r="B24" s="8"/>
      <c r="C24" s="8"/>
      <c r="D24" s="21"/>
      <c r="E24" s="6"/>
      <c r="F24" s="6"/>
      <c r="G24" s="6"/>
      <c r="H24" s="6"/>
      <c r="I24" s="6"/>
      <c r="J24" s="20"/>
      <c r="K24" s="6"/>
      <c r="L24" s="2"/>
      <c r="M24" s="2"/>
      <c r="N24" s="2"/>
      <c r="O24" s="2"/>
    </row>
    <row r="25" spans="1:15" ht="15">
      <c r="A25" s="2"/>
      <c r="B25" s="8"/>
      <c r="C25" s="8"/>
      <c r="D25" s="21"/>
      <c r="E25" s="6"/>
      <c r="F25" s="6"/>
      <c r="G25" s="6"/>
      <c r="H25" s="6"/>
      <c r="I25" s="6"/>
      <c r="J25" s="20"/>
      <c r="K25" s="6"/>
      <c r="L25" s="2"/>
      <c r="M25" s="2"/>
      <c r="N25" s="2"/>
      <c r="O25" s="2"/>
    </row>
    <row r="26" spans="1:15" ht="15">
      <c r="A26" s="2"/>
      <c r="B26" s="8"/>
      <c r="C26" s="8"/>
      <c r="D26" s="21"/>
      <c r="E26" s="6"/>
      <c r="F26" s="6"/>
      <c r="G26" s="6"/>
      <c r="H26" s="6"/>
      <c r="I26" s="6"/>
      <c r="J26" s="20"/>
      <c r="K26" s="6"/>
      <c r="L26" s="2"/>
      <c r="M26" s="2"/>
      <c r="N26" s="2"/>
      <c r="O26" s="2"/>
    </row>
    <row r="27" spans="1:15" ht="15">
      <c r="A27" s="2"/>
      <c r="B27" s="8"/>
      <c r="C27" s="8"/>
      <c r="D27" s="21"/>
      <c r="E27" s="6"/>
      <c r="F27" s="6"/>
      <c r="G27" s="6"/>
      <c r="H27" s="6"/>
      <c r="I27" s="6"/>
      <c r="J27" s="20"/>
      <c r="K27" s="6"/>
      <c r="L27" s="2"/>
      <c r="M27" s="2"/>
      <c r="N27" s="2"/>
      <c r="O27" s="2"/>
    </row>
    <row r="28" spans="1:15" ht="15">
      <c r="A28" s="2"/>
      <c r="B28" s="8"/>
      <c r="C28" s="8"/>
      <c r="D28" s="21"/>
      <c r="E28" s="6"/>
      <c r="F28" s="6"/>
      <c r="G28" s="6"/>
      <c r="H28" s="6"/>
      <c r="I28" s="6"/>
      <c r="J28" s="20"/>
      <c r="K28" s="6"/>
      <c r="L28" s="2"/>
      <c r="M28" s="2"/>
      <c r="N28" s="2"/>
      <c r="O28" s="2"/>
    </row>
    <row r="29" spans="1:15" ht="15">
      <c r="A29" s="2"/>
      <c r="B29" s="8"/>
      <c r="C29" s="8"/>
      <c r="D29" s="21"/>
      <c r="E29" s="6"/>
      <c r="F29" s="6"/>
      <c r="G29" s="6"/>
      <c r="H29" s="6"/>
      <c r="I29" s="6"/>
      <c r="J29" s="20"/>
      <c r="K29" s="6"/>
      <c r="L29" s="2"/>
      <c r="M29" s="2"/>
      <c r="N29" s="2"/>
      <c r="O29" s="2"/>
    </row>
    <row r="30" spans="1:15" ht="15">
      <c r="A30" s="2"/>
      <c r="B30" s="8"/>
      <c r="C30" s="8"/>
      <c r="D30" s="21"/>
      <c r="E30" s="6"/>
      <c r="F30" s="6"/>
      <c r="G30" s="6"/>
      <c r="H30" s="6"/>
      <c r="I30" s="6"/>
      <c r="J30" s="20"/>
      <c r="K30" s="6"/>
      <c r="L30" s="2"/>
      <c r="M30" s="2"/>
      <c r="N30" s="2"/>
      <c r="O30" s="2"/>
    </row>
    <row r="31" spans="1:15" ht="1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8"/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2">
    <mergeCell ref="B2:K2"/>
    <mergeCell ref="B3:C3"/>
  </mergeCells>
  <printOptions/>
  <pageMargins left="0.75" right="0.75" top="1" bottom="1" header="0.4921259845" footer="0.4921259845"/>
  <pageSetup fitToHeight="1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4">
      <selection activeCell="A14" sqref="A14:IV14"/>
    </sheetView>
  </sheetViews>
  <sheetFormatPr defaultColWidth="11.421875" defaultRowHeight="12.75"/>
  <cols>
    <col min="1" max="1" width="11.421875" style="0" customWidth="1"/>
    <col min="2" max="2" width="7.00390625" style="0" customWidth="1"/>
    <col min="3" max="3" width="5.28125" style="0" customWidth="1"/>
    <col min="4" max="4" width="19.140625" style="0" customWidth="1"/>
    <col min="5" max="5" width="14.421875" style="0" customWidth="1"/>
    <col min="6" max="8" width="11.421875" style="0" customWidth="1"/>
    <col min="9" max="9" width="2.28125" style="0" customWidth="1"/>
  </cols>
  <sheetData>
    <row r="1" spans="1:17" ht="27.75">
      <c r="A1" s="2"/>
      <c r="B1" s="3"/>
      <c r="C1" s="5"/>
      <c r="D1" s="4" t="s">
        <v>13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0"/>
      <c r="Q1" s="10"/>
    </row>
    <row r="2" spans="1:17" ht="24" thickBot="1">
      <c r="A2" s="2"/>
      <c r="B2" s="138" t="s">
        <v>94</v>
      </c>
      <c r="C2" s="141"/>
      <c r="D2" s="139"/>
      <c r="E2" s="139"/>
      <c r="F2" s="139"/>
      <c r="G2" s="139"/>
      <c r="H2" s="139"/>
      <c r="I2" s="139"/>
      <c r="J2" s="139"/>
      <c r="K2" s="140"/>
      <c r="L2" s="11"/>
      <c r="M2" s="11"/>
      <c r="N2" s="11"/>
      <c r="O2" s="12"/>
      <c r="P2" s="13"/>
      <c r="Q2" s="13"/>
    </row>
    <row r="3" spans="1:17" ht="48" thickBot="1">
      <c r="A3" s="2"/>
      <c r="B3" s="142" t="s">
        <v>16</v>
      </c>
      <c r="C3" s="143"/>
      <c r="D3" s="17" t="s">
        <v>1</v>
      </c>
      <c r="E3" s="17" t="s">
        <v>0</v>
      </c>
      <c r="F3" s="17" t="s">
        <v>3</v>
      </c>
      <c r="G3" s="17" t="s">
        <v>4</v>
      </c>
      <c r="H3" s="17" t="s">
        <v>5</v>
      </c>
      <c r="I3" s="17"/>
      <c r="J3" s="17" t="s">
        <v>6</v>
      </c>
      <c r="K3" s="17" t="s">
        <v>7</v>
      </c>
      <c r="L3" s="18" t="s">
        <v>8</v>
      </c>
      <c r="M3" s="14" t="s">
        <v>9</v>
      </c>
      <c r="N3" s="14" t="s">
        <v>10</v>
      </c>
      <c r="O3" s="14" t="s">
        <v>11</v>
      </c>
      <c r="P3" s="15" t="s">
        <v>12</v>
      </c>
      <c r="Q3" s="15" t="s">
        <v>157</v>
      </c>
    </row>
    <row r="4" spans="1:17" ht="26.25" customHeight="1">
      <c r="A4" s="2"/>
      <c r="B4" s="39" t="s">
        <v>104</v>
      </c>
      <c r="C4" s="54" t="s">
        <v>110</v>
      </c>
      <c r="D4" s="55" t="s">
        <v>144</v>
      </c>
      <c r="E4" s="55" t="s">
        <v>134</v>
      </c>
      <c r="F4" s="40">
        <v>4</v>
      </c>
      <c r="G4" s="40">
        <v>2</v>
      </c>
      <c r="H4" s="40">
        <v>1</v>
      </c>
      <c r="I4" s="40"/>
      <c r="J4" s="40">
        <v>4.5</v>
      </c>
      <c r="K4" s="47">
        <v>3</v>
      </c>
      <c r="L4" s="47">
        <v>2</v>
      </c>
      <c r="M4" s="50">
        <f aca="true" t="shared" si="0" ref="M4:M15">SUM(H4,L4)</f>
        <v>3</v>
      </c>
      <c r="N4" s="40">
        <f aca="true" t="shared" si="1" ref="N4:N15">SUM(F4,J4)</f>
        <v>8.5</v>
      </c>
      <c r="O4" s="40">
        <f aca="true" t="shared" si="2" ref="O4:O15">SUM(G4,K4)</f>
        <v>5</v>
      </c>
      <c r="P4" s="51">
        <v>1</v>
      </c>
      <c r="Q4" s="60">
        <v>30</v>
      </c>
    </row>
    <row r="5" spans="1:17" ht="26.25" customHeight="1">
      <c r="A5" s="2"/>
      <c r="B5" s="24" t="s">
        <v>110</v>
      </c>
      <c r="C5" s="37" t="s">
        <v>104</v>
      </c>
      <c r="D5" s="26" t="s">
        <v>143</v>
      </c>
      <c r="E5" s="26" t="s">
        <v>115</v>
      </c>
      <c r="F5" s="7">
        <v>2.5</v>
      </c>
      <c r="G5" s="7">
        <v>2</v>
      </c>
      <c r="H5" s="7">
        <v>3</v>
      </c>
      <c r="I5" s="7"/>
      <c r="J5" s="7">
        <v>2.5</v>
      </c>
      <c r="K5" s="28">
        <v>2</v>
      </c>
      <c r="L5" s="28">
        <v>5.5</v>
      </c>
      <c r="M5" s="27">
        <f t="shared" si="0"/>
        <v>8.5</v>
      </c>
      <c r="N5" s="7">
        <f t="shared" si="1"/>
        <v>5</v>
      </c>
      <c r="O5" s="7">
        <f t="shared" si="2"/>
        <v>4</v>
      </c>
      <c r="P5" s="48">
        <v>2</v>
      </c>
      <c r="Q5" s="61">
        <v>25</v>
      </c>
    </row>
    <row r="6" spans="1:17" s="121" customFormat="1" ht="26.25" customHeight="1">
      <c r="A6" s="1"/>
      <c r="B6" s="116" t="s">
        <v>103</v>
      </c>
      <c r="C6" s="124" t="s">
        <v>122</v>
      </c>
      <c r="D6" s="117" t="s">
        <v>146</v>
      </c>
      <c r="E6" s="117" t="s">
        <v>125</v>
      </c>
      <c r="F6" s="117">
        <v>3.5</v>
      </c>
      <c r="G6" s="117">
        <v>3</v>
      </c>
      <c r="H6" s="117">
        <v>2</v>
      </c>
      <c r="I6" s="117"/>
      <c r="J6" s="117">
        <v>1</v>
      </c>
      <c r="K6" s="122">
        <v>1</v>
      </c>
      <c r="L6" s="122">
        <v>8</v>
      </c>
      <c r="M6" s="122">
        <f t="shared" si="0"/>
        <v>10</v>
      </c>
      <c r="N6" s="117">
        <f t="shared" si="1"/>
        <v>4.5</v>
      </c>
      <c r="O6" s="117">
        <f t="shared" si="2"/>
        <v>4</v>
      </c>
      <c r="P6" s="123">
        <v>3</v>
      </c>
      <c r="Q6" s="120">
        <v>20</v>
      </c>
    </row>
    <row r="7" spans="1:17" ht="26.25" customHeight="1">
      <c r="A7" s="2"/>
      <c r="B7" s="24" t="s">
        <v>122</v>
      </c>
      <c r="C7" s="37" t="s">
        <v>103</v>
      </c>
      <c r="D7" s="26" t="s">
        <v>52</v>
      </c>
      <c r="E7" s="26" t="s">
        <v>124</v>
      </c>
      <c r="F7" s="7">
        <v>1</v>
      </c>
      <c r="G7" s="7">
        <v>1</v>
      </c>
      <c r="H7" s="7">
        <v>9.5</v>
      </c>
      <c r="I7" s="7"/>
      <c r="J7" s="7">
        <v>6</v>
      </c>
      <c r="K7" s="28">
        <v>3</v>
      </c>
      <c r="L7" s="28">
        <v>1</v>
      </c>
      <c r="M7" s="27">
        <f t="shared" si="0"/>
        <v>10.5</v>
      </c>
      <c r="N7" s="7">
        <f t="shared" si="1"/>
        <v>7</v>
      </c>
      <c r="O7" s="7">
        <f t="shared" si="2"/>
        <v>4</v>
      </c>
      <c r="P7" s="48">
        <v>4</v>
      </c>
      <c r="Q7" s="61">
        <v>15</v>
      </c>
    </row>
    <row r="8" spans="1:17" ht="26.25" customHeight="1">
      <c r="A8" s="2"/>
      <c r="B8" s="24" t="s">
        <v>117</v>
      </c>
      <c r="C8" s="37" t="s">
        <v>116</v>
      </c>
      <c r="D8" s="26" t="s">
        <v>142</v>
      </c>
      <c r="E8" s="26" t="s">
        <v>113</v>
      </c>
      <c r="F8" s="7">
        <v>1.5</v>
      </c>
      <c r="G8" s="7">
        <v>1</v>
      </c>
      <c r="H8" s="7">
        <v>6.5</v>
      </c>
      <c r="I8" s="7"/>
      <c r="J8" s="7">
        <v>3</v>
      </c>
      <c r="K8" s="7">
        <v>3</v>
      </c>
      <c r="L8" s="7">
        <v>4</v>
      </c>
      <c r="M8" s="27">
        <f t="shared" si="0"/>
        <v>10.5</v>
      </c>
      <c r="N8" s="7">
        <f t="shared" si="1"/>
        <v>4.5</v>
      </c>
      <c r="O8" s="7">
        <f t="shared" si="2"/>
        <v>4</v>
      </c>
      <c r="P8" s="48">
        <v>5</v>
      </c>
      <c r="Q8" s="61">
        <v>10</v>
      </c>
    </row>
    <row r="9" spans="1:17" ht="26.25" customHeight="1">
      <c r="A9" s="2"/>
      <c r="B9" s="24" t="s">
        <v>100</v>
      </c>
      <c r="C9" s="37" t="s">
        <v>101</v>
      </c>
      <c r="D9" s="26" t="s">
        <v>141</v>
      </c>
      <c r="E9" s="26" t="s">
        <v>38</v>
      </c>
      <c r="F9" s="7">
        <v>1</v>
      </c>
      <c r="G9" s="7">
        <v>1</v>
      </c>
      <c r="H9" s="7">
        <v>9.5</v>
      </c>
      <c r="I9" s="7"/>
      <c r="J9" s="7">
        <v>3.4</v>
      </c>
      <c r="K9" s="7">
        <v>16</v>
      </c>
      <c r="L9" s="7">
        <v>3</v>
      </c>
      <c r="M9" s="27">
        <f t="shared" si="0"/>
        <v>12.5</v>
      </c>
      <c r="N9" s="7">
        <f t="shared" si="1"/>
        <v>4.4</v>
      </c>
      <c r="O9" s="7">
        <f t="shared" si="2"/>
        <v>17</v>
      </c>
      <c r="P9" s="48">
        <v>6</v>
      </c>
      <c r="Q9" s="61">
        <v>5</v>
      </c>
    </row>
    <row r="10" spans="1:17" ht="26.25" customHeight="1">
      <c r="A10" s="2"/>
      <c r="B10" s="24" t="s">
        <v>97</v>
      </c>
      <c r="C10" s="37" t="s">
        <v>96</v>
      </c>
      <c r="D10" s="26" t="s">
        <v>139</v>
      </c>
      <c r="E10" s="30" t="s">
        <v>106</v>
      </c>
      <c r="F10" s="7">
        <v>2</v>
      </c>
      <c r="G10" s="7">
        <v>1</v>
      </c>
      <c r="H10" s="7">
        <v>4</v>
      </c>
      <c r="I10" s="7"/>
      <c r="J10" s="7">
        <v>0</v>
      </c>
      <c r="K10" s="7">
        <v>0</v>
      </c>
      <c r="L10" s="7">
        <v>10.5</v>
      </c>
      <c r="M10" s="27">
        <f t="shared" si="0"/>
        <v>14.5</v>
      </c>
      <c r="N10" s="7">
        <f t="shared" si="1"/>
        <v>2</v>
      </c>
      <c r="O10" s="7">
        <f t="shared" si="2"/>
        <v>1</v>
      </c>
      <c r="P10" s="48">
        <v>7</v>
      </c>
      <c r="Q10" s="61">
        <v>0</v>
      </c>
    </row>
    <row r="11" spans="1:17" ht="26.25" customHeight="1">
      <c r="A11" s="2"/>
      <c r="B11" s="24" t="s">
        <v>96</v>
      </c>
      <c r="C11" s="37" t="s">
        <v>97</v>
      </c>
      <c r="D11" s="26" t="s">
        <v>57</v>
      </c>
      <c r="E11" s="26" t="s">
        <v>114</v>
      </c>
      <c r="F11" s="7">
        <v>0</v>
      </c>
      <c r="G11" s="7">
        <v>0</v>
      </c>
      <c r="H11" s="7">
        <v>11.5</v>
      </c>
      <c r="I11" s="7"/>
      <c r="J11" s="7">
        <v>2.5</v>
      </c>
      <c r="K11" s="7">
        <v>2</v>
      </c>
      <c r="L11" s="7">
        <v>5.5</v>
      </c>
      <c r="M11" s="27">
        <f t="shared" si="0"/>
        <v>17</v>
      </c>
      <c r="N11" s="7">
        <f t="shared" si="1"/>
        <v>2.5</v>
      </c>
      <c r="O11" s="7">
        <f t="shared" si="2"/>
        <v>2</v>
      </c>
      <c r="P11" s="48">
        <v>8</v>
      </c>
      <c r="Q11" s="61">
        <v>0</v>
      </c>
    </row>
    <row r="12" spans="1:17" ht="26.25" customHeight="1">
      <c r="A12" s="2"/>
      <c r="B12" s="24" t="s">
        <v>101</v>
      </c>
      <c r="C12" s="37" t="s">
        <v>100</v>
      </c>
      <c r="D12" s="26" t="s">
        <v>137</v>
      </c>
      <c r="E12" s="26" t="s">
        <v>99</v>
      </c>
      <c r="F12" s="7">
        <v>1.5</v>
      </c>
      <c r="G12" s="7">
        <v>1</v>
      </c>
      <c r="H12" s="7">
        <v>6.5</v>
      </c>
      <c r="I12" s="7"/>
      <c r="J12" s="7">
        <v>0</v>
      </c>
      <c r="K12" s="7">
        <v>0</v>
      </c>
      <c r="L12" s="7">
        <v>10.5</v>
      </c>
      <c r="M12" s="27">
        <f t="shared" si="0"/>
        <v>17</v>
      </c>
      <c r="N12" s="7">
        <f t="shared" si="1"/>
        <v>1.5</v>
      </c>
      <c r="O12" s="7">
        <f t="shared" si="2"/>
        <v>1</v>
      </c>
      <c r="P12" s="48">
        <v>10</v>
      </c>
      <c r="Q12" s="61">
        <v>0</v>
      </c>
    </row>
    <row r="13" spans="1:17" ht="26.25" customHeight="1">
      <c r="A13" s="2"/>
      <c r="B13" s="24" t="s">
        <v>116</v>
      </c>
      <c r="C13" s="37" t="s">
        <v>117</v>
      </c>
      <c r="D13" s="26" t="s">
        <v>140</v>
      </c>
      <c r="E13" s="26" t="s">
        <v>109</v>
      </c>
      <c r="F13" s="7">
        <v>1.5</v>
      </c>
      <c r="G13" s="7">
        <v>1</v>
      </c>
      <c r="H13" s="7">
        <v>6.5</v>
      </c>
      <c r="I13" s="7"/>
      <c r="J13" s="7">
        <v>0</v>
      </c>
      <c r="K13" s="7">
        <v>0</v>
      </c>
      <c r="L13" s="7">
        <v>10.5</v>
      </c>
      <c r="M13" s="27">
        <f t="shared" si="0"/>
        <v>17</v>
      </c>
      <c r="N13" s="7">
        <f t="shared" si="1"/>
        <v>1.5</v>
      </c>
      <c r="O13" s="7">
        <f t="shared" si="2"/>
        <v>1</v>
      </c>
      <c r="P13" s="48">
        <v>10</v>
      </c>
      <c r="Q13" s="61">
        <v>0</v>
      </c>
    </row>
    <row r="14" spans="1:17" s="121" customFormat="1" ht="26.25" customHeight="1">
      <c r="A14" s="1"/>
      <c r="B14" s="116" t="s">
        <v>107</v>
      </c>
      <c r="C14" s="124" t="s">
        <v>108</v>
      </c>
      <c r="D14" s="117" t="s">
        <v>145</v>
      </c>
      <c r="E14" s="117" t="s">
        <v>121</v>
      </c>
      <c r="F14" s="117">
        <v>1.5</v>
      </c>
      <c r="G14" s="117">
        <v>1</v>
      </c>
      <c r="H14" s="117">
        <v>6.5</v>
      </c>
      <c r="I14" s="117"/>
      <c r="J14" s="117">
        <v>0</v>
      </c>
      <c r="K14" s="122">
        <v>0</v>
      </c>
      <c r="L14" s="122">
        <v>10.5</v>
      </c>
      <c r="M14" s="122">
        <f t="shared" si="0"/>
        <v>17</v>
      </c>
      <c r="N14" s="117">
        <f t="shared" si="1"/>
        <v>1.5</v>
      </c>
      <c r="O14" s="117">
        <f t="shared" si="2"/>
        <v>1</v>
      </c>
      <c r="P14" s="123">
        <v>10</v>
      </c>
      <c r="Q14" s="120">
        <v>0</v>
      </c>
    </row>
    <row r="15" spans="1:17" ht="26.25" customHeight="1" thickBot="1">
      <c r="A15" s="2"/>
      <c r="B15" s="31" t="s">
        <v>108</v>
      </c>
      <c r="C15" s="56" t="s">
        <v>107</v>
      </c>
      <c r="D15" s="32" t="s">
        <v>138</v>
      </c>
      <c r="E15" s="32" t="s">
        <v>102</v>
      </c>
      <c r="F15" s="19">
        <v>0</v>
      </c>
      <c r="G15" s="19">
        <v>0</v>
      </c>
      <c r="H15" s="19">
        <v>11.5</v>
      </c>
      <c r="I15" s="19"/>
      <c r="J15" s="19">
        <v>1.5</v>
      </c>
      <c r="K15" s="19">
        <v>1</v>
      </c>
      <c r="L15" s="19">
        <v>7</v>
      </c>
      <c r="M15" s="35">
        <f t="shared" si="0"/>
        <v>18.5</v>
      </c>
      <c r="N15" s="19">
        <f t="shared" si="1"/>
        <v>1.5</v>
      </c>
      <c r="O15" s="19">
        <f t="shared" si="2"/>
        <v>1</v>
      </c>
      <c r="P15" s="52">
        <v>12</v>
      </c>
      <c r="Q15" s="62">
        <v>0</v>
      </c>
    </row>
    <row r="16" spans="1:15" ht="15">
      <c r="A16" s="2"/>
      <c r="B16" s="20"/>
      <c r="C16" s="20"/>
      <c r="D16" s="21"/>
      <c r="E16" s="6"/>
      <c r="F16" s="6"/>
      <c r="G16" s="6"/>
      <c r="H16" s="6"/>
      <c r="I16" s="6"/>
      <c r="J16" s="20"/>
      <c r="K16" s="6"/>
      <c r="L16" s="2"/>
      <c r="M16" s="2"/>
      <c r="N16" s="2"/>
      <c r="O16" s="2"/>
    </row>
    <row r="17" spans="1:15" ht="15">
      <c r="A17" s="2"/>
      <c r="B17" s="20"/>
      <c r="C17" s="20"/>
      <c r="D17" s="21"/>
      <c r="E17" s="6"/>
      <c r="F17" s="6"/>
      <c r="G17" s="6"/>
      <c r="H17" s="6"/>
      <c r="I17" s="6"/>
      <c r="J17" s="20"/>
      <c r="K17" s="6"/>
      <c r="L17" s="2"/>
      <c r="M17" s="2"/>
      <c r="N17" s="2"/>
      <c r="O17" s="2"/>
    </row>
    <row r="18" spans="1:15" ht="15">
      <c r="A18" s="2"/>
      <c r="B18" s="8"/>
      <c r="C18" s="8"/>
      <c r="D18" s="21"/>
      <c r="E18" s="6"/>
      <c r="F18" s="6"/>
      <c r="G18" s="6"/>
      <c r="H18" s="6"/>
      <c r="I18" s="6"/>
      <c r="J18" s="20"/>
      <c r="K18" s="6"/>
      <c r="L18" s="2"/>
      <c r="M18" s="2"/>
      <c r="N18" s="2"/>
      <c r="O18" s="2"/>
    </row>
    <row r="19" spans="1:15" ht="15">
      <c r="A19" s="2"/>
      <c r="B19" s="8"/>
      <c r="C19" s="8"/>
      <c r="D19" s="21"/>
      <c r="E19" s="6"/>
      <c r="F19" s="6"/>
      <c r="G19" s="6"/>
      <c r="H19" s="6"/>
      <c r="I19" s="6"/>
      <c r="J19" s="20"/>
      <c r="K19" s="6"/>
      <c r="L19" s="2"/>
      <c r="M19" s="2"/>
      <c r="N19" s="2"/>
      <c r="O19" s="2"/>
    </row>
    <row r="20" spans="1:15" ht="15">
      <c r="A20" s="2"/>
      <c r="B20" s="8"/>
      <c r="C20" s="8"/>
      <c r="D20" s="21"/>
      <c r="E20" s="6"/>
      <c r="F20" s="6"/>
      <c r="G20" s="6"/>
      <c r="H20" s="6"/>
      <c r="I20" s="6"/>
      <c r="J20" s="20"/>
      <c r="K20" s="6"/>
      <c r="L20" s="2"/>
      <c r="M20" s="2"/>
      <c r="N20" s="2"/>
      <c r="O20" s="2"/>
    </row>
    <row r="21" spans="1:15" ht="15">
      <c r="A21" s="2"/>
      <c r="B21" s="8"/>
      <c r="C21" s="8"/>
      <c r="D21" s="21"/>
      <c r="E21" s="6"/>
      <c r="F21" s="6"/>
      <c r="G21" s="6"/>
      <c r="H21" s="6"/>
      <c r="I21" s="6"/>
      <c r="J21" s="20"/>
      <c r="K21" s="6"/>
      <c r="L21" s="2"/>
      <c r="M21" s="2"/>
      <c r="N21" s="2"/>
      <c r="O21" s="2"/>
    </row>
    <row r="22" spans="1:15" ht="15">
      <c r="A22" s="2"/>
      <c r="B22" s="8"/>
      <c r="C22" s="8"/>
      <c r="D22" s="21"/>
      <c r="E22" s="6"/>
      <c r="F22" s="6"/>
      <c r="G22" s="6"/>
      <c r="H22" s="6"/>
      <c r="I22" s="6"/>
      <c r="J22" s="20"/>
      <c r="K22" s="6"/>
      <c r="L22" s="2"/>
      <c r="M22" s="2"/>
      <c r="N22" s="2"/>
      <c r="O22" s="2"/>
    </row>
    <row r="23" spans="1:15" ht="15">
      <c r="A23" s="2"/>
      <c r="B23" s="8"/>
      <c r="C23" s="8"/>
      <c r="D23" s="21"/>
      <c r="E23" s="6"/>
      <c r="F23" s="6"/>
      <c r="G23" s="6"/>
      <c r="H23" s="6"/>
      <c r="I23" s="6"/>
      <c r="J23" s="20"/>
      <c r="K23" s="6"/>
      <c r="L23" s="2"/>
      <c r="M23" s="2"/>
      <c r="N23" s="2"/>
      <c r="O23" s="2"/>
    </row>
    <row r="24" spans="1:15" ht="15">
      <c r="A24" s="2"/>
      <c r="B24" s="8"/>
      <c r="C24" s="8"/>
      <c r="D24" s="21"/>
      <c r="E24" s="6"/>
      <c r="F24" s="6"/>
      <c r="G24" s="6"/>
      <c r="H24" s="6"/>
      <c r="I24" s="6"/>
      <c r="J24" s="20"/>
      <c r="K24" s="6"/>
      <c r="L24" s="2"/>
      <c r="M24" s="2"/>
      <c r="N24" s="2"/>
      <c r="O24" s="2"/>
    </row>
    <row r="25" spans="1:15" ht="15">
      <c r="A25" s="2"/>
      <c r="B25" s="8"/>
      <c r="C25" s="8"/>
      <c r="D25" s="21"/>
      <c r="E25" s="6"/>
      <c r="F25" s="6"/>
      <c r="G25" s="6"/>
      <c r="H25" s="6"/>
      <c r="I25" s="6"/>
      <c r="J25" s="20"/>
      <c r="K25" s="6"/>
      <c r="L25" s="2"/>
      <c r="M25" s="2"/>
      <c r="N25" s="2"/>
      <c r="O25" s="2"/>
    </row>
    <row r="26" spans="1:15" ht="15">
      <c r="A26" s="2"/>
      <c r="B26" s="8"/>
      <c r="C26" s="8"/>
      <c r="D26" s="21"/>
      <c r="E26" s="6"/>
      <c r="F26" s="6"/>
      <c r="G26" s="6"/>
      <c r="H26" s="6"/>
      <c r="I26" s="6"/>
      <c r="J26" s="20"/>
      <c r="K26" s="6"/>
      <c r="L26" s="2"/>
      <c r="M26" s="2"/>
      <c r="N26" s="2"/>
      <c r="O26" s="2"/>
    </row>
    <row r="27" spans="1:15" ht="15">
      <c r="A27" s="2"/>
      <c r="B27" s="8"/>
      <c r="C27" s="8"/>
      <c r="D27" s="21"/>
      <c r="E27" s="6"/>
      <c r="F27" s="6"/>
      <c r="G27" s="6"/>
      <c r="H27" s="6"/>
      <c r="I27" s="6"/>
      <c r="J27" s="20"/>
      <c r="K27" s="6"/>
      <c r="L27" s="2"/>
      <c r="M27" s="2"/>
      <c r="N27" s="2"/>
      <c r="O27" s="2"/>
    </row>
    <row r="28" spans="1:15" ht="15">
      <c r="A28" s="2"/>
      <c r="B28" s="8"/>
      <c r="C28" s="8"/>
      <c r="D28" s="21"/>
      <c r="E28" s="6"/>
      <c r="F28" s="6"/>
      <c r="G28" s="6"/>
      <c r="H28" s="6"/>
      <c r="I28" s="6"/>
      <c r="J28" s="20"/>
      <c r="K28" s="6"/>
      <c r="L28" s="2"/>
      <c r="M28" s="2"/>
      <c r="N28" s="2"/>
      <c r="O28" s="2"/>
    </row>
    <row r="29" spans="1:15" ht="15">
      <c r="A29" s="2"/>
      <c r="B29" s="8"/>
      <c r="C29" s="8"/>
      <c r="D29" s="21"/>
      <c r="E29" s="6"/>
      <c r="F29" s="6"/>
      <c r="G29" s="6"/>
      <c r="H29" s="6"/>
      <c r="I29" s="6"/>
      <c r="J29" s="20"/>
      <c r="K29" s="6"/>
      <c r="L29" s="2"/>
      <c r="M29" s="2"/>
      <c r="N29" s="2"/>
      <c r="O29" s="2"/>
    </row>
    <row r="30" spans="1:15" ht="15">
      <c r="A30" s="2"/>
      <c r="B30" s="8"/>
      <c r="C30" s="8"/>
      <c r="D30" s="21"/>
      <c r="E30" s="6"/>
      <c r="F30" s="6"/>
      <c r="G30" s="6"/>
      <c r="H30" s="6"/>
      <c r="I30" s="6"/>
      <c r="J30" s="20"/>
      <c r="K30" s="6"/>
      <c r="L30" s="2"/>
      <c r="M30" s="2"/>
      <c r="N30" s="2"/>
      <c r="O30" s="2"/>
    </row>
    <row r="31" spans="1:15" ht="1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8"/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2">
    <mergeCell ref="B2:K2"/>
    <mergeCell ref="B3:C3"/>
  </mergeCells>
  <printOptions/>
  <pageMargins left="0.75" right="0.75" top="1" bottom="1" header="0.4921259845" footer="0.4921259845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A10" sqref="A10:IV10"/>
    </sheetView>
  </sheetViews>
  <sheetFormatPr defaultColWidth="11.421875" defaultRowHeight="12.75"/>
  <cols>
    <col min="1" max="1" width="11.421875" style="0" customWidth="1"/>
    <col min="2" max="2" width="8.57421875" style="0" customWidth="1"/>
    <col min="3" max="3" width="7.28125" style="0" customWidth="1"/>
    <col min="4" max="4" width="19.140625" style="0" customWidth="1"/>
    <col min="5" max="5" width="14.421875" style="0" customWidth="1"/>
    <col min="6" max="8" width="11.421875" style="0" customWidth="1"/>
    <col min="9" max="9" width="2.28125" style="0" customWidth="1"/>
  </cols>
  <sheetData>
    <row r="1" spans="1:17" ht="27.75">
      <c r="A1" s="2"/>
      <c r="B1" s="3"/>
      <c r="C1" s="5"/>
      <c r="D1" s="4" t="s">
        <v>13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0"/>
      <c r="Q1" s="10"/>
    </row>
    <row r="2" spans="1:17" ht="24" thickBot="1">
      <c r="A2" s="2"/>
      <c r="B2" s="138" t="s">
        <v>95</v>
      </c>
      <c r="C2" s="141"/>
      <c r="D2" s="139"/>
      <c r="E2" s="139"/>
      <c r="F2" s="139"/>
      <c r="G2" s="139"/>
      <c r="H2" s="139"/>
      <c r="I2" s="139"/>
      <c r="J2" s="139"/>
      <c r="K2" s="140"/>
      <c r="L2" s="11"/>
      <c r="M2" s="11"/>
      <c r="N2" s="11"/>
      <c r="O2" s="12"/>
      <c r="P2" s="13"/>
      <c r="Q2" s="13"/>
    </row>
    <row r="3" spans="1:17" ht="48" thickBot="1">
      <c r="A3" s="2"/>
      <c r="B3" s="142" t="s">
        <v>16</v>
      </c>
      <c r="C3" s="143"/>
      <c r="D3" s="17" t="s">
        <v>1</v>
      </c>
      <c r="E3" s="17" t="s">
        <v>0</v>
      </c>
      <c r="F3" s="17" t="s">
        <v>3</v>
      </c>
      <c r="G3" s="17" t="s">
        <v>4</v>
      </c>
      <c r="H3" s="17" t="s">
        <v>5</v>
      </c>
      <c r="I3" s="17"/>
      <c r="J3" s="17" t="s">
        <v>6</v>
      </c>
      <c r="K3" s="17" t="s">
        <v>7</v>
      </c>
      <c r="L3" s="18" t="s">
        <v>8</v>
      </c>
      <c r="M3" s="14" t="s">
        <v>9</v>
      </c>
      <c r="N3" s="14" t="s">
        <v>10</v>
      </c>
      <c r="O3" s="14" t="s">
        <v>11</v>
      </c>
      <c r="P3" s="15" t="s">
        <v>12</v>
      </c>
      <c r="Q3" s="15" t="s">
        <v>157</v>
      </c>
    </row>
    <row r="4" spans="1:17" ht="26.25" customHeight="1">
      <c r="A4" s="2"/>
      <c r="B4" s="39" t="s">
        <v>117</v>
      </c>
      <c r="C4" s="54" t="s">
        <v>116</v>
      </c>
      <c r="D4" s="55" t="s">
        <v>155</v>
      </c>
      <c r="E4" s="55" t="s">
        <v>134</v>
      </c>
      <c r="F4" s="40">
        <v>9.5</v>
      </c>
      <c r="G4" s="40">
        <v>6</v>
      </c>
      <c r="H4" s="40">
        <v>1</v>
      </c>
      <c r="I4" s="40"/>
      <c r="J4" s="40">
        <v>6.5</v>
      </c>
      <c r="K4" s="47">
        <v>2</v>
      </c>
      <c r="L4" s="47">
        <v>2</v>
      </c>
      <c r="M4" s="50">
        <f aca="true" t="shared" si="0" ref="M4:M15">SUM(H4,L4)</f>
        <v>3</v>
      </c>
      <c r="N4" s="40">
        <f aca="true" t="shared" si="1" ref="N4:N15">SUM(F4,J4)</f>
        <v>16</v>
      </c>
      <c r="O4" s="40">
        <f aca="true" t="shared" si="2" ref="O4:O15">SUM(G4,K4)</f>
        <v>8</v>
      </c>
      <c r="P4" s="51">
        <v>1</v>
      </c>
      <c r="Q4" s="60">
        <v>30</v>
      </c>
    </row>
    <row r="5" spans="1:17" ht="26.25" customHeight="1">
      <c r="A5" s="2"/>
      <c r="B5" s="24" t="s">
        <v>122</v>
      </c>
      <c r="C5" s="37" t="s">
        <v>103</v>
      </c>
      <c r="D5" s="26" t="s">
        <v>151</v>
      </c>
      <c r="E5" s="26" t="s">
        <v>38</v>
      </c>
      <c r="F5" s="7">
        <v>3.5</v>
      </c>
      <c r="G5" s="7">
        <v>2</v>
      </c>
      <c r="H5" s="7">
        <v>5</v>
      </c>
      <c r="I5" s="7"/>
      <c r="J5" s="7">
        <v>3.5</v>
      </c>
      <c r="K5" s="7">
        <v>3</v>
      </c>
      <c r="L5" s="7">
        <v>4</v>
      </c>
      <c r="M5" s="27">
        <f t="shared" si="0"/>
        <v>9</v>
      </c>
      <c r="N5" s="7">
        <f t="shared" si="1"/>
        <v>7</v>
      </c>
      <c r="O5" s="7">
        <f t="shared" si="2"/>
        <v>5</v>
      </c>
      <c r="P5" s="48">
        <v>2</v>
      </c>
      <c r="Q5" s="61">
        <v>25</v>
      </c>
    </row>
    <row r="6" spans="1:17" ht="26.25" customHeight="1">
      <c r="A6" s="2"/>
      <c r="B6" s="24" t="s">
        <v>96</v>
      </c>
      <c r="C6" s="37" t="s">
        <v>97</v>
      </c>
      <c r="D6" s="26" t="s">
        <v>150</v>
      </c>
      <c r="E6" s="26" t="s">
        <v>109</v>
      </c>
      <c r="F6" s="7">
        <v>5.6</v>
      </c>
      <c r="G6" s="7">
        <v>3</v>
      </c>
      <c r="H6" s="7">
        <v>3</v>
      </c>
      <c r="I6" s="7"/>
      <c r="J6" s="7">
        <v>1.5</v>
      </c>
      <c r="K6" s="7">
        <v>1</v>
      </c>
      <c r="L6" s="7">
        <v>7</v>
      </c>
      <c r="M6" s="27">
        <f t="shared" si="0"/>
        <v>10</v>
      </c>
      <c r="N6" s="7">
        <f t="shared" si="1"/>
        <v>7.1</v>
      </c>
      <c r="O6" s="7">
        <f t="shared" si="2"/>
        <v>4</v>
      </c>
      <c r="P6" s="48">
        <v>3</v>
      </c>
      <c r="Q6" s="61">
        <v>20</v>
      </c>
    </row>
    <row r="7" spans="1:17" ht="26.25" customHeight="1">
      <c r="A7" s="2"/>
      <c r="B7" s="24" t="s">
        <v>104</v>
      </c>
      <c r="C7" s="37" t="s">
        <v>110</v>
      </c>
      <c r="D7" s="26" t="s">
        <v>153</v>
      </c>
      <c r="E7" s="26" t="s">
        <v>114</v>
      </c>
      <c r="F7" s="7">
        <v>2.5</v>
      </c>
      <c r="G7" s="7">
        <v>2</v>
      </c>
      <c r="H7" s="7">
        <v>7.5</v>
      </c>
      <c r="I7" s="7"/>
      <c r="J7" s="7">
        <v>4</v>
      </c>
      <c r="K7" s="7">
        <v>3</v>
      </c>
      <c r="L7" s="7">
        <v>3</v>
      </c>
      <c r="M7" s="27">
        <f t="shared" si="0"/>
        <v>10.5</v>
      </c>
      <c r="N7" s="7">
        <f t="shared" si="1"/>
        <v>6.5</v>
      </c>
      <c r="O7" s="7">
        <f t="shared" si="2"/>
        <v>5</v>
      </c>
      <c r="P7" s="48">
        <v>4</v>
      </c>
      <c r="Q7" s="61">
        <v>15</v>
      </c>
    </row>
    <row r="8" spans="1:17" ht="26.25" customHeight="1">
      <c r="A8" s="2"/>
      <c r="B8" s="24" t="s">
        <v>103</v>
      </c>
      <c r="C8" s="37" t="s">
        <v>122</v>
      </c>
      <c r="D8" s="26" t="s">
        <v>19</v>
      </c>
      <c r="E8" s="26" t="s">
        <v>124</v>
      </c>
      <c r="F8" s="7">
        <v>1.6</v>
      </c>
      <c r="G8" s="7">
        <v>2</v>
      </c>
      <c r="H8" s="7">
        <v>10</v>
      </c>
      <c r="I8" s="7"/>
      <c r="J8" s="7">
        <v>7</v>
      </c>
      <c r="K8" s="28">
        <v>6</v>
      </c>
      <c r="L8" s="28">
        <v>1</v>
      </c>
      <c r="M8" s="27">
        <f t="shared" si="0"/>
        <v>11</v>
      </c>
      <c r="N8" s="7">
        <f t="shared" si="1"/>
        <v>8.6</v>
      </c>
      <c r="O8" s="7">
        <f t="shared" si="2"/>
        <v>8</v>
      </c>
      <c r="P8" s="48">
        <v>5</v>
      </c>
      <c r="Q8" s="61">
        <v>10</v>
      </c>
    </row>
    <row r="9" spans="1:17" s="121" customFormat="1" ht="26.25" customHeight="1">
      <c r="A9" s="1"/>
      <c r="B9" s="116" t="s">
        <v>110</v>
      </c>
      <c r="C9" s="124" t="s">
        <v>104</v>
      </c>
      <c r="D9" s="117" t="s">
        <v>156</v>
      </c>
      <c r="E9" s="117" t="s">
        <v>125</v>
      </c>
      <c r="F9" s="117">
        <v>4.5</v>
      </c>
      <c r="G9" s="117">
        <v>3</v>
      </c>
      <c r="H9" s="117">
        <v>4</v>
      </c>
      <c r="I9" s="117"/>
      <c r="J9" s="117">
        <v>1</v>
      </c>
      <c r="K9" s="122">
        <v>1</v>
      </c>
      <c r="L9" s="122">
        <v>8.5</v>
      </c>
      <c r="M9" s="122">
        <f t="shared" si="0"/>
        <v>12.5</v>
      </c>
      <c r="N9" s="117">
        <f t="shared" si="1"/>
        <v>5.5</v>
      </c>
      <c r="O9" s="117">
        <f t="shared" si="2"/>
        <v>4</v>
      </c>
      <c r="P9" s="123">
        <v>6</v>
      </c>
      <c r="Q9" s="120">
        <v>5</v>
      </c>
    </row>
    <row r="10" spans="1:17" s="121" customFormat="1" ht="26.25" customHeight="1">
      <c r="A10" s="1"/>
      <c r="B10" s="116" t="s">
        <v>116</v>
      </c>
      <c r="C10" s="124" t="s">
        <v>117</v>
      </c>
      <c r="D10" s="117" t="s">
        <v>21</v>
      </c>
      <c r="E10" s="117" t="s">
        <v>121</v>
      </c>
      <c r="F10" s="117">
        <v>9</v>
      </c>
      <c r="G10" s="117">
        <v>6</v>
      </c>
      <c r="H10" s="117">
        <v>2</v>
      </c>
      <c r="I10" s="117"/>
      <c r="J10" s="117">
        <v>0</v>
      </c>
      <c r="K10" s="122">
        <v>0</v>
      </c>
      <c r="L10" s="122">
        <v>11</v>
      </c>
      <c r="M10" s="122">
        <f t="shared" si="0"/>
        <v>13</v>
      </c>
      <c r="N10" s="117">
        <f t="shared" si="1"/>
        <v>9</v>
      </c>
      <c r="O10" s="117">
        <f t="shared" si="2"/>
        <v>6</v>
      </c>
      <c r="P10" s="123">
        <v>7</v>
      </c>
      <c r="Q10" s="120">
        <v>0</v>
      </c>
    </row>
    <row r="11" spans="1:17" ht="26.25" customHeight="1">
      <c r="A11" s="2"/>
      <c r="B11" s="24" t="s">
        <v>107</v>
      </c>
      <c r="C11" s="37" t="s">
        <v>108</v>
      </c>
      <c r="D11" s="26" t="s">
        <v>147</v>
      </c>
      <c r="E11" s="26" t="s">
        <v>99</v>
      </c>
      <c r="F11" s="7">
        <v>2.5</v>
      </c>
      <c r="G11" s="7">
        <v>2</v>
      </c>
      <c r="H11" s="7">
        <v>7.5</v>
      </c>
      <c r="I11" s="7"/>
      <c r="J11" s="7">
        <v>3</v>
      </c>
      <c r="K11" s="7">
        <v>2</v>
      </c>
      <c r="L11" s="7">
        <v>6</v>
      </c>
      <c r="M11" s="27">
        <f t="shared" si="0"/>
        <v>13.5</v>
      </c>
      <c r="N11" s="7">
        <f t="shared" si="1"/>
        <v>5.5</v>
      </c>
      <c r="O11" s="7">
        <f t="shared" si="2"/>
        <v>4</v>
      </c>
      <c r="P11" s="48">
        <v>8</v>
      </c>
      <c r="Q11" s="61">
        <v>0</v>
      </c>
    </row>
    <row r="12" spans="1:17" ht="26.25" customHeight="1">
      <c r="A12" s="2"/>
      <c r="B12" s="24" t="s">
        <v>100</v>
      </c>
      <c r="C12" s="37" t="s">
        <v>101</v>
      </c>
      <c r="D12" s="26" t="s">
        <v>154</v>
      </c>
      <c r="E12" s="26" t="s">
        <v>115</v>
      </c>
      <c r="F12" s="7">
        <v>2</v>
      </c>
      <c r="G12" s="7">
        <v>2</v>
      </c>
      <c r="H12" s="7">
        <v>9</v>
      </c>
      <c r="I12" s="7"/>
      <c r="J12" s="7">
        <v>3.5</v>
      </c>
      <c r="K12" s="28">
        <v>2</v>
      </c>
      <c r="L12" s="28">
        <v>5</v>
      </c>
      <c r="M12" s="27">
        <f t="shared" si="0"/>
        <v>14</v>
      </c>
      <c r="N12" s="7">
        <f t="shared" si="1"/>
        <v>5.5</v>
      </c>
      <c r="O12" s="7">
        <f t="shared" si="2"/>
        <v>4</v>
      </c>
      <c r="P12" s="48">
        <v>9</v>
      </c>
      <c r="Q12" s="61">
        <v>0</v>
      </c>
    </row>
    <row r="13" spans="1:17" ht="26.25" customHeight="1">
      <c r="A13" s="2"/>
      <c r="B13" s="24" t="s">
        <v>108</v>
      </c>
      <c r="C13" s="37" t="s">
        <v>107</v>
      </c>
      <c r="D13" s="26" t="s">
        <v>152</v>
      </c>
      <c r="E13" s="26" t="s">
        <v>113</v>
      </c>
      <c r="F13" s="7">
        <v>3</v>
      </c>
      <c r="G13" s="7">
        <v>2</v>
      </c>
      <c r="H13" s="7">
        <v>6</v>
      </c>
      <c r="I13" s="7"/>
      <c r="J13" s="7">
        <v>1</v>
      </c>
      <c r="K13" s="7">
        <v>1</v>
      </c>
      <c r="L13" s="7">
        <v>8.5</v>
      </c>
      <c r="M13" s="27">
        <f t="shared" si="0"/>
        <v>14.5</v>
      </c>
      <c r="N13" s="7">
        <f t="shared" si="1"/>
        <v>4</v>
      </c>
      <c r="O13" s="7">
        <f t="shared" si="2"/>
        <v>3</v>
      </c>
      <c r="P13" s="48">
        <v>10</v>
      </c>
      <c r="Q13" s="61">
        <v>0</v>
      </c>
    </row>
    <row r="14" spans="1:17" ht="26.25" customHeight="1">
      <c r="A14" s="2"/>
      <c r="B14" s="24" t="s">
        <v>101</v>
      </c>
      <c r="C14" s="37" t="s">
        <v>100</v>
      </c>
      <c r="D14" s="26" t="s">
        <v>148</v>
      </c>
      <c r="E14" s="26" t="s">
        <v>102</v>
      </c>
      <c r="F14" s="7">
        <v>0</v>
      </c>
      <c r="G14" s="7">
        <v>0</v>
      </c>
      <c r="H14" s="7">
        <v>11.5</v>
      </c>
      <c r="I14" s="7"/>
      <c r="J14" s="7">
        <v>0</v>
      </c>
      <c r="K14" s="7">
        <v>0</v>
      </c>
      <c r="L14" s="7">
        <v>11</v>
      </c>
      <c r="M14" s="27">
        <f t="shared" si="0"/>
        <v>22.5</v>
      </c>
      <c r="N14" s="7">
        <f t="shared" si="1"/>
        <v>0</v>
      </c>
      <c r="O14" s="7">
        <f t="shared" si="2"/>
        <v>0</v>
      </c>
      <c r="P14" s="48">
        <v>11.5</v>
      </c>
      <c r="Q14" s="61">
        <v>0</v>
      </c>
    </row>
    <row r="15" spans="1:17" ht="26.25" customHeight="1" thickBot="1">
      <c r="A15" s="2"/>
      <c r="B15" s="31" t="s">
        <v>97</v>
      </c>
      <c r="C15" s="56" t="s">
        <v>96</v>
      </c>
      <c r="D15" s="32" t="s">
        <v>149</v>
      </c>
      <c r="E15" s="36" t="s">
        <v>106</v>
      </c>
      <c r="F15" s="19">
        <v>0</v>
      </c>
      <c r="G15" s="19">
        <v>0</v>
      </c>
      <c r="H15" s="19">
        <v>11.5</v>
      </c>
      <c r="I15" s="19"/>
      <c r="J15" s="19">
        <v>0</v>
      </c>
      <c r="K15" s="19">
        <v>0</v>
      </c>
      <c r="L15" s="19">
        <v>11</v>
      </c>
      <c r="M15" s="35">
        <f t="shared" si="0"/>
        <v>22.5</v>
      </c>
      <c r="N15" s="19">
        <f t="shared" si="1"/>
        <v>0</v>
      </c>
      <c r="O15" s="19">
        <f t="shared" si="2"/>
        <v>0</v>
      </c>
      <c r="P15" s="52">
        <v>11.5</v>
      </c>
      <c r="Q15" s="62">
        <v>0</v>
      </c>
    </row>
    <row r="16" spans="1:15" ht="15">
      <c r="A16" s="2"/>
      <c r="B16" s="20"/>
      <c r="C16" s="20"/>
      <c r="D16" s="21"/>
      <c r="E16" s="6"/>
      <c r="F16" s="6"/>
      <c r="G16" s="6"/>
      <c r="H16" s="6"/>
      <c r="I16" s="6"/>
      <c r="J16" s="20"/>
      <c r="K16" s="6"/>
      <c r="L16" s="2"/>
      <c r="M16" s="2"/>
      <c r="N16" s="2"/>
      <c r="O16" s="2"/>
    </row>
    <row r="17" spans="1:15" ht="15">
      <c r="A17" s="2"/>
      <c r="B17" s="20"/>
      <c r="C17" s="20"/>
      <c r="D17" s="21"/>
      <c r="E17" s="6"/>
      <c r="F17" s="6"/>
      <c r="G17" s="6"/>
      <c r="H17" s="6"/>
      <c r="I17" s="6"/>
      <c r="J17" s="20"/>
      <c r="K17" s="6"/>
      <c r="L17" s="2"/>
      <c r="M17" s="2"/>
      <c r="N17" s="2"/>
      <c r="O17" s="2"/>
    </row>
    <row r="18" spans="1:15" ht="15">
      <c r="A18" s="2"/>
      <c r="B18" s="8"/>
      <c r="C18" s="8"/>
      <c r="D18" s="21"/>
      <c r="E18" s="6"/>
      <c r="F18" s="6"/>
      <c r="G18" s="6"/>
      <c r="H18" s="6"/>
      <c r="I18" s="6"/>
      <c r="J18" s="20"/>
      <c r="K18" s="6"/>
      <c r="L18" s="2"/>
      <c r="M18" s="2"/>
      <c r="N18" s="2"/>
      <c r="O18" s="2"/>
    </row>
    <row r="19" spans="1:15" ht="15">
      <c r="A19" s="2"/>
      <c r="B19" s="8"/>
      <c r="C19" s="8"/>
      <c r="D19" s="21"/>
      <c r="E19" s="6"/>
      <c r="F19" s="6"/>
      <c r="G19" s="6"/>
      <c r="H19" s="6"/>
      <c r="I19" s="6"/>
      <c r="J19" s="20"/>
      <c r="K19" s="6"/>
      <c r="L19" s="2"/>
      <c r="M19" s="2"/>
      <c r="N19" s="2"/>
      <c r="O19" s="2"/>
    </row>
    <row r="20" spans="1:15" ht="15">
      <c r="A20" s="2"/>
      <c r="B20" s="8"/>
      <c r="C20" s="8"/>
      <c r="D20" s="21"/>
      <c r="E20" s="6"/>
      <c r="F20" s="6"/>
      <c r="G20" s="6"/>
      <c r="H20" s="6"/>
      <c r="I20" s="6"/>
      <c r="J20" s="20"/>
      <c r="K20" s="6"/>
      <c r="L20" s="2"/>
      <c r="M20" s="2"/>
      <c r="N20" s="2"/>
      <c r="O20" s="2"/>
    </row>
    <row r="21" spans="1:15" ht="15">
      <c r="A21" s="2"/>
      <c r="B21" s="8"/>
      <c r="C21" s="8"/>
      <c r="D21" s="21"/>
      <c r="E21" s="6"/>
      <c r="F21" s="6"/>
      <c r="G21" s="6"/>
      <c r="H21" s="6"/>
      <c r="I21" s="6"/>
      <c r="J21" s="20"/>
      <c r="K21" s="6"/>
      <c r="L21" s="2"/>
      <c r="M21" s="2"/>
      <c r="N21" s="2"/>
      <c r="O21" s="2"/>
    </row>
    <row r="22" spans="1:15" ht="15">
      <c r="A22" s="2"/>
      <c r="B22" s="8"/>
      <c r="C22" s="8"/>
      <c r="D22" s="21"/>
      <c r="E22" s="6"/>
      <c r="F22" s="6"/>
      <c r="G22" s="6"/>
      <c r="H22" s="6"/>
      <c r="I22" s="6"/>
      <c r="J22" s="20"/>
      <c r="K22" s="6"/>
      <c r="L22" s="2"/>
      <c r="M22" s="2"/>
      <c r="N22" s="2"/>
      <c r="O22" s="2"/>
    </row>
    <row r="23" spans="1:15" ht="15">
      <c r="A23" s="2"/>
      <c r="B23" s="8"/>
      <c r="C23" s="8"/>
      <c r="D23" s="21"/>
      <c r="E23" s="6"/>
      <c r="F23" s="6"/>
      <c r="G23" s="6"/>
      <c r="H23" s="6"/>
      <c r="I23" s="6"/>
      <c r="J23" s="20"/>
      <c r="K23" s="6"/>
      <c r="L23" s="2"/>
      <c r="M23" s="2"/>
      <c r="N23" s="2"/>
      <c r="O23" s="2"/>
    </row>
    <row r="24" spans="1:15" ht="15">
      <c r="A24" s="2"/>
      <c r="B24" s="8"/>
      <c r="C24" s="8"/>
      <c r="D24" s="21"/>
      <c r="E24" s="6"/>
      <c r="F24" s="6"/>
      <c r="G24" s="6"/>
      <c r="H24" s="6"/>
      <c r="I24" s="6"/>
      <c r="J24" s="20"/>
      <c r="K24" s="6"/>
      <c r="L24" s="2"/>
      <c r="M24" s="2"/>
      <c r="N24" s="2"/>
      <c r="O24" s="2"/>
    </row>
    <row r="25" spans="1:15" ht="15">
      <c r="A25" s="2"/>
      <c r="B25" s="8"/>
      <c r="C25" s="8"/>
      <c r="D25" s="21"/>
      <c r="E25" s="6"/>
      <c r="F25" s="6"/>
      <c r="G25" s="6"/>
      <c r="H25" s="6"/>
      <c r="I25" s="6"/>
      <c r="J25" s="20"/>
      <c r="K25" s="6"/>
      <c r="L25" s="2"/>
      <c r="M25" s="2"/>
      <c r="N25" s="2"/>
      <c r="O25" s="2"/>
    </row>
    <row r="26" spans="1:15" ht="15">
      <c r="A26" s="2"/>
      <c r="B26" s="8"/>
      <c r="C26" s="8"/>
      <c r="D26" s="21"/>
      <c r="E26" s="6"/>
      <c r="F26" s="6"/>
      <c r="G26" s="6"/>
      <c r="H26" s="6"/>
      <c r="I26" s="6"/>
      <c r="J26" s="20"/>
      <c r="K26" s="6"/>
      <c r="L26" s="2"/>
      <c r="M26" s="2"/>
      <c r="N26" s="2"/>
      <c r="O26" s="2"/>
    </row>
    <row r="27" spans="1:15" ht="15">
      <c r="A27" s="2"/>
      <c r="B27" s="8"/>
      <c r="C27" s="8"/>
      <c r="D27" s="21"/>
      <c r="E27" s="6"/>
      <c r="F27" s="6"/>
      <c r="G27" s="6"/>
      <c r="H27" s="6"/>
      <c r="I27" s="6"/>
      <c r="J27" s="20"/>
      <c r="K27" s="6"/>
      <c r="L27" s="2"/>
      <c r="M27" s="2"/>
      <c r="N27" s="2"/>
      <c r="O27" s="2"/>
    </row>
    <row r="28" spans="1:15" ht="15">
      <c r="A28" s="2"/>
      <c r="B28" s="8"/>
      <c r="C28" s="8"/>
      <c r="D28" s="21"/>
      <c r="E28" s="6"/>
      <c r="F28" s="6"/>
      <c r="G28" s="6"/>
      <c r="H28" s="6"/>
      <c r="I28" s="6"/>
      <c r="J28" s="20"/>
      <c r="K28" s="6"/>
      <c r="L28" s="2"/>
      <c r="M28" s="2"/>
      <c r="N28" s="2"/>
      <c r="O28" s="2"/>
    </row>
    <row r="29" spans="1:15" ht="15">
      <c r="A29" s="2"/>
      <c r="B29" s="8"/>
      <c r="C29" s="8"/>
      <c r="D29" s="21"/>
      <c r="E29" s="6"/>
      <c r="F29" s="6"/>
      <c r="G29" s="6"/>
      <c r="H29" s="6"/>
      <c r="I29" s="6"/>
      <c r="J29" s="20"/>
      <c r="K29" s="6"/>
      <c r="L29" s="2"/>
      <c r="M29" s="2"/>
      <c r="N29" s="2"/>
      <c r="O29" s="2"/>
    </row>
    <row r="30" spans="1:15" ht="15">
      <c r="A30" s="2"/>
      <c r="B30" s="8"/>
      <c r="C30" s="8"/>
      <c r="D30" s="21"/>
      <c r="E30" s="6"/>
      <c r="F30" s="6"/>
      <c r="G30" s="6"/>
      <c r="H30" s="6"/>
      <c r="I30" s="6"/>
      <c r="J30" s="20"/>
      <c r="K30" s="6"/>
      <c r="L30" s="2"/>
      <c r="M30" s="2"/>
      <c r="N30" s="2"/>
      <c r="O30" s="2"/>
    </row>
    <row r="31" spans="1:15" ht="15">
      <c r="A31" s="2"/>
      <c r="B31" s="8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8"/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2">
    <mergeCell ref="B2:K2"/>
    <mergeCell ref="B3:C3"/>
  </mergeCells>
  <printOptions/>
  <pageMargins left="0.75" right="0.75" top="1" bottom="1" header="0.4921259845" footer="0.4921259845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43.7109375" style="63" customWidth="1"/>
    <col min="2" max="2" width="12.28125" style="63" customWidth="1"/>
    <col min="3" max="4" width="12.140625" style="63" customWidth="1"/>
    <col min="5" max="9" width="12.28125" style="63" customWidth="1"/>
    <col min="10" max="10" width="29.140625" style="63" customWidth="1"/>
    <col min="11" max="11" width="11.57421875" style="64" customWidth="1"/>
    <col min="12" max="12" width="13.28125" style="63" customWidth="1"/>
    <col min="13" max="13" width="20.421875" style="64" customWidth="1"/>
    <col min="14" max="14" width="11.421875" style="63" customWidth="1"/>
    <col min="15" max="15" width="3.421875" style="63" customWidth="1"/>
    <col min="16" max="17" width="9.140625" style="63" hidden="1" customWidth="1"/>
    <col min="18" max="16384" width="9.140625" style="63" customWidth="1"/>
  </cols>
  <sheetData>
    <row r="1" spans="1:13" ht="54" customHeight="1" thickBot="1">
      <c r="A1" s="144" t="s">
        <v>176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  <c r="M1" s="63"/>
    </row>
    <row r="2" spans="1:13" ht="46.5" customHeight="1" thickBot="1">
      <c r="A2" s="74" t="s">
        <v>0</v>
      </c>
      <c r="B2" s="73" t="s">
        <v>175</v>
      </c>
      <c r="C2" s="73" t="s">
        <v>174</v>
      </c>
      <c r="D2" s="73" t="s">
        <v>173</v>
      </c>
      <c r="E2" s="73" t="s">
        <v>172</v>
      </c>
      <c r="F2" s="73" t="s">
        <v>175</v>
      </c>
      <c r="G2" s="73" t="s">
        <v>174</v>
      </c>
      <c r="H2" s="73" t="s">
        <v>173</v>
      </c>
      <c r="I2" s="73" t="s">
        <v>172</v>
      </c>
      <c r="J2" s="73" t="s">
        <v>171</v>
      </c>
      <c r="K2" s="72" t="s">
        <v>170</v>
      </c>
      <c r="M2" s="63"/>
    </row>
    <row r="3" spans="1:13" ht="18">
      <c r="A3" s="75" t="s">
        <v>168</v>
      </c>
      <c r="B3" s="87">
        <v>2</v>
      </c>
      <c r="C3" s="87">
        <v>1</v>
      </c>
      <c r="D3" s="87">
        <v>4.5</v>
      </c>
      <c r="E3" s="87">
        <v>6</v>
      </c>
      <c r="F3" s="87">
        <v>3</v>
      </c>
      <c r="G3" s="87">
        <v>1</v>
      </c>
      <c r="H3" s="87">
        <v>4</v>
      </c>
      <c r="I3" s="89">
        <v>5</v>
      </c>
      <c r="J3" s="84">
        <f aca="true" t="shared" si="0" ref="J3:J14">SUM(B3:I3)</f>
        <v>26.5</v>
      </c>
      <c r="K3" s="81" t="s">
        <v>97</v>
      </c>
      <c r="M3" s="63"/>
    </row>
    <row r="4" spans="1:13" ht="18">
      <c r="A4" s="76" t="s">
        <v>160</v>
      </c>
      <c r="B4" s="70">
        <v>3</v>
      </c>
      <c r="C4" s="70">
        <v>10.5</v>
      </c>
      <c r="D4" s="70">
        <v>2</v>
      </c>
      <c r="E4" s="70">
        <v>4</v>
      </c>
      <c r="F4" s="70">
        <v>2</v>
      </c>
      <c r="G4" s="70">
        <v>4</v>
      </c>
      <c r="H4" s="70">
        <v>1</v>
      </c>
      <c r="I4" s="78">
        <v>1</v>
      </c>
      <c r="J4" s="85">
        <f t="shared" si="0"/>
        <v>27.5</v>
      </c>
      <c r="K4" s="82" t="s">
        <v>110</v>
      </c>
      <c r="M4" s="63"/>
    </row>
    <row r="5" spans="1:13" ht="18">
      <c r="A5" s="76" t="s">
        <v>169</v>
      </c>
      <c r="B5" s="88">
        <v>1</v>
      </c>
      <c r="C5" s="88">
        <v>7</v>
      </c>
      <c r="D5" s="88">
        <v>7.5</v>
      </c>
      <c r="E5" s="88">
        <v>1</v>
      </c>
      <c r="F5" s="88">
        <v>1</v>
      </c>
      <c r="G5" s="88">
        <v>7</v>
      </c>
      <c r="H5" s="88">
        <v>2</v>
      </c>
      <c r="I5" s="90">
        <v>9</v>
      </c>
      <c r="J5" s="85">
        <f t="shared" si="0"/>
        <v>35.5</v>
      </c>
      <c r="K5" s="82" t="s">
        <v>103</v>
      </c>
      <c r="M5" s="63"/>
    </row>
    <row r="6" spans="1:13" ht="18">
      <c r="A6" s="76" t="s">
        <v>158</v>
      </c>
      <c r="B6" s="70">
        <v>5</v>
      </c>
      <c r="C6" s="70">
        <v>5</v>
      </c>
      <c r="D6" s="70">
        <v>4.5</v>
      </c>
      <c r="E6" s="70">
        <v>2</v>
      </c>
      <c r="F6" s="70">
        <v>9.5</v>
      </c>
      <c r="G6" s="70">
        <v>6</v>
      </c>
      <c r="H6" s="70">
        <v>8</v>
      </c>
      <c r="I6" s="78">
        <v>4</v>
      </c>
      <c r="J6" s="85">
        <f t="shared" si="0"/>
        <v>44</v>
      </c>
      <c r="K6" s="82" t="s">
        <v>117</v>
      </c>
      <c r="M6" s="63"/>
    </row>
    <row r="7" spans="1:13" ht="18">
      <c r="A7" s="76" t="s">
        <v>163</v>
      </c>
      <c r="B7" s="70">
        <v>8</v>
      </c>
      <c r="C7" s="70">
        <v>8</v>
      </c>
      <c r="D7" s="70">
        <v>3</v>
      </c>
      <c r="E7" s="70">
        <v>3</v>
      </c>
      <c r="F7" s="70">
        <v>4</v>
      </c>
      <c r="G7" s="70">
        <v>5</v>
      </c>
      <c r="H7" s="70">
        <v>7</v>
      </c>
      <c r="I7" s="78">
        <v>11.5</v>
      </c>
      <c r="J7" s="85">
        <f t="shared" si="0"/>
        <v>49.5</v>
      </c>
      <c r="K7" s="82" t="s">
        <v>107</v>
      </c>
      <c r="M7" s="63"/>
    </row>
    <row r="8" spans="1:13" ht="18">
      <c r="A8" s="76" t="s">
        <v>164</v>
      </c>
      <c r="B8" s="70">
        <v>10</v>
      </c>
      <c r="C8" s="70">
        <v>3</v>
      </c>
      <c r="D8" s="70">
        <v>10.5</v>
      </c>
      <c r="E8" s="70">
        <v>5</v>
      </c>
      <c r="F8" s="70">
        <v>6</v>
      </c>
      <c r="G8" s="70">
        <v>9</v>
      </c>
      <c r="H8" s="70">
        <v>6</v>
      </c>
      <c r="I8" s="78">
        <v>2</v>
      </c>
      <c r="J8" s="85">
        <f t="shared" si="0"/>
        <v>51.5</v>
      </c>
      <c r="K8" s="82" t="s">
        <v>100</v>
      </c>
      <c r="M8" s="63"/>
    </row>
    <row r="9" spans="1:13" ht="18">
      <c r="A9" s="76" t="s">
        <v>167</v>
      </c>
      <c r="B9" s="70">
        <v>4</v>
      </c>
      <c r="C9" s="70">
        <v>4</v>
      </c>
      <c r="D9" s="70">
        <v>7.5</v>
      </c>
      <c r="E9" s="70">
        <v>7</v>
      </c>
      <c r="F9" s="70">
        <v>9.5</v>
      </c>
      <c r="G9" s="70">
        <v>8</v>
      </c>
      <c r="H9" s="70">
        <v>5</v>
      </c>
      <c r="I9" s="78">
        <v>10</v>
      </c>
      <c r="J9" s="85">
        <f t="shared" si="0"/>
        <v>55</v>
      </c>
      <c r="K9" s="82" t="s">
        <v>96</v>
      </c>
      <c r="M9" s="63"/>
    </row>
    <row r="10" spans="1:11" s="137" customFormat="1" ht="18">
      <c r="A10" s="134" t="s">
        <v>165</v>
      </c>
      <c r="B10" s="135">
        <v>7</v>
      </c>
      <c r="C10" s="135">
        <v>6</v>
      </c>
      <c r="D10" s="135">
        <v>6</v>
      </c>
      <c r="E10" s="135">
        <v>8</v>
      </c>
      <c r="F10" s="135">
        <v>5</v>
      </c>
      <c r="G10" s="135">
        <v>12</v>
      </c>
      <c r="H10" s="135">
        <v>10</v>
      </c>
      <c r="I10" s="136">
        <v>7</v>
      </c>
      <c r="J10" s="132">
        <f t="shared" si="0"/>
        <v>61</v>
      </c>
      <c r="K10" s="133" t="s">
        <v>104</v>
      </c>
    </row>
    <row r="11" spans="1:13" ht="18">
      <c r="A11" s="76" t="s">
        <v>161</v>
      </c>
      <c r="B11" s="71">
        <v>9</v>
      </c>
      <c r="C11" s="71">
        <v>10.5</v>
      </c>
      <c r="D11" s="71">
        <v>10.5</v>
      </c>
      <c r="E11" s="71">
        <v>9</v>
      </c>
      <c r="F11" s="71">
        <v>9.5</v>
      </c>
      <c r="G11" s="71">
        <v>3</v>
      </c>
      <c r="H11" s="71">
        <v>10</v>
      </c>
      <c r="I11" s="79">
        <v>3</v>
      </c>
      <c r="J11" s="85">
        <f t="shared" si="0"/>
        <v>64.5</v>
      </c>
      <c r="K11" s="82" t="s">
        <v>122</v>
      </c>
      <c r="M11" s="63"/>
    </row>
    <row r="12" spans="1:11" s="137" customFormat="1" ht="18">
      <c r="A12" s="134" t="s">
        <v>166</v>
      </c>
      <c r="B12" s="135">
        <v>6</v>
      </c>
      <c r="C12" s="135">
        <v>10.5</v>
      </c>
      <c r="D12" s="135">
        <v>10.5</v>
      </c>
      <c r="E12" s="135">
        <v>11</v>
      </c>
      <c r="F12" s="135">
        <v>9.5</v>
      </c>
      <c r="G12" s="135">
        <v>10.5</v>
      </c>
      <c r="H12" s="135">
        <v>3</v>
      </c>
      <c r="I12" s="136">
        <v>6</v>
      </c>
      <c r="J12" s="132">
        <f t="shared" si="0"/>
        <v>67</v>
      </c>
      <c r="K12" s="133" t="s">
        <v>116</v>
      </c>
    </row>
    <row r="13" spans="1:13" ht="18">
      <c r="A13" s="76" t="s">
        <v>162</v>
      </c>
      <c r="B13" s="70">
        <v>11.5</v>
      </c>
      <c r="C13" s="70">
        <v>10.5</v>
      </c>
      <c r="D13" s="70">
        <v>10.5</v>
      </c>
      <c r="E13" s="70">
        <v>10</v>
      </c>
      <c r="F13" s="70">
        <v>7</v>
      </c>
      <c r="G13" s="70">
        <v>2</v>
      </c>
      <c r="H13" s="70">
        <v>10</v>
      </c>
      <c r="I13" s="78">
        <v>8</v>
      </c>
      <c r="J13" s="85">
        <f t="shared" si="0"/>
        <v>69.5</v>
      </c>
      <c r="K13" s="82" t="s">
        <v>108</v>
      </c>
      <c r="M13" s="63"/>
    </row>
    <row r="14" spans="1:13" ht="18.75" thickBot="1">
      <c r="A14" s="77" t="s">
        <v>159</v>
      </c>
      <c r="B14" s="69">
        <v>11.5</v>
      </c>
      <c r="C14" s="69">
        <v>2</v>
      </c>
      <c r="D14" s="69">
        <v>1</v>
      </c>
      <c r="E14" s="69">
        <v>13</v>
      </c>
      <c r="F14" s="69">
        <v>13</v>
      </c>
      <c r="G14" s="69">
        <v>10.5</v>
      </c>
      <c r="H14" s="69">
        <v>12</v>
      </c>
      <c r="I14" s="80">
        <v>11.5</v>
      </c>
      <c r="J14" s="86">
        <f t="shared" si="0"/>
        <v>74.5</v>
      </c>
      <c r="K14" s="83" t="s">
        <v>101</v>
      </c>
      <c r="M14" s="63"/>
    </row>
    <row r="15" spans="1:13" ht="12.75">
      <c r="A15" s="65"/>
      <c r="B15" s="68">
        <f aca="true" t="shared" si="1" ref="B15:J15">SUM(B3:B14)</f>
        <v>78</v>
      </c>
      <c r="C15" s="68">
        <f t="shared" si="1"/>
        <v>78</v>
      </c>
      <c r="D15" s="68">
        <f t="shared" si="1"/>
        <v>78</v>
      </c>
      <c r="E15" s="68">
        <f t="shared" si="1"/>
        <v>79</v>
      </c>
      <c r="F15" s="68">
        <f t="shared" si="1"/>
        <v>79</v>
      </c>
      <c r="G15" s="68">
        <f t="shared" si="1"/>
        <v>78</v>
      </c>
      <c r="H15" s="68">
        <f t="shared" si="1"/>
        <v>78</v>
      </c>
      <c r="I15" s="68">
        <f t="shared" si="1"/>
        <v>78</v>
      </c>
      <c r="J15" s="67">
        <f t="shared" si="1"/>
        <v>626</v>
      </c>
      <c r="K15" s="66"/>
      <c r="M15" s="63"/>
    </row>
    <row r="16" spans="1:17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6"/>
      <c r="L16" s="65"/>
      <c r="M16" s="66"/>
      <c r="N16" s="65"/>
      <c r="O16" s="65"/>
      <c r="P16" s="65"/>
      <c r="Q16" s="65"/>
    </row>
    <row r="17" spans="1:17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6"/>
      <c r="L17" s="65"/>
      <c r="M17" s="66"/>
      <c r="N17" s="65"/>
      <c r="O17" s="65"/>
      <c r="P17" s="65"/>
      <c r="Q17" s="65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BOELLHOFF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mobilehome</dc:creator>
  <cp:keywords/>
  <dc:description/>
  <cp:lastModifiedBy>marphi</cp:lastModifiedBy>
  <cp:lastPrinted>2012-09-16T14:11:48Z</cp:lastPrinted>
  <dcterms:created xsi:type="dcterms:W3CDTF">2009-09-26T12:10:26Z</dcterms:created>
  <dcterms:modified xsi:type="dcterms:W3CDTF">2012-10-01T18:36:44Z</dcterms:modified>
  <cp:category/>
  <cp:version/>
  <cp:contentType/>
  <cp:contentStatus/>
</cp:coreProperties>
</file>