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8955" tabRatio="831" activeTab="4"/>
  </bookViews>
  <sheets>
    <sheet name="  1.pretek-sektor A" sheetId="1" r:id="rId1"/>
    <sheet name="  1.pretek-sektor C" sheetId="2" r:id="rId2"/>
    <sheet name="  1.pretek-sektor B" sheetId="3" r:id="rId3"/>
    <sheet name="  1.pretek-sektor D" sheetId="4" r:id="rId4"/>
    <sheet name="Celkovo 1.pretek I.kola" sheetId="5" r:id="rId5"/>
  </sheets>
  <definedNames/>
  <calcPr fullCalcOnLoad="1"/>
</workbook>
</file>

<file path=xl/sharedStrings.xml><?xml version="1.0" encoding="utf-8"?>
<sst xmlns="http://schemas.openxmlformats.org/spreadsheetml/2006/main" count="341" uniqueCount="151">
  <si>
    <t>Meno, priezvisko pretekára</t>
  </si>
  <si>
    <t>MsO SRZ</t>
  </si>
  <si>
    <t>Body do ATP</t>
  </si>
  <si>
    <t>Body spolu</t>
  </si>
  <si>
    <t>Umiestnenie</t>
  </si>
  <si>
    <t>Počet bodov 1.č.</t>
  </si>
  <si>
    <t>Umiestnenie 1.č.</t>
  </si>
  <si>
    <t>Počet bodov 2.č.</t>
  </si>
  <si>
    <t>Umiestnenie 2.č.</t>
  </si>
  <si>
    <t>Súčet umiestnení</t>
  </si>
  <si>
    <t>Počet rýb 1.č.</t>
  </si>
  <si>
    <t>Počet rýb 2.č.</t>
  </si>
  <si>
    <t>Celkový počet bodov</t>
  </si>
  <si>
    <t>Celkový počet rýb</t>
  </si>
  <si>
    <t>Umiestnenie CELKOM</t>
  </si>
  <si>
    <t>Čísla stanovísk</t>
  </si>
  <si>
    <t>A9</t>
  </si>
  <si>
    <t>A3</t>
  </si>
  <si>
    <t>B5</t>
  </si>
  <si>
    <t>B11</t>
  </si>
  <si>
    <t>C9</t>
  </si>
  <si>
    <t>C3</t>
  </si>
  <si>
    <t>D4</t>
  </si>
  <si>
    <t>D10</t>
  </si>
  <si>
    <t>A8</t>
  </si>
  <si>
    <t>A2</t>
  </si>
  <si>
    <t>B1</t>
  </si>
  <si>
    <t>B7</t>
  </si>
  <si>
    <t>C5</t>
  </si>
  <si>
    <t>C11</t>
  </si>
  <si>
    <t>D11</t>
  </si>
  <si>
    <t>D12</t>
  </si>
  <si>
    <t>D6</t>
  </si>
  <si>
    <t>C2</t>
  </si>
  <si>
    <t>B2</t>
  </si>
  <si>
    <t>A5</t>
  </si>
  <si>
    <t>A11</t>
  </si>
  <si>
    <t>B12</t>
  </si>
  <si>
    <t>B6</t>
  </si>
  <si>
    <t>C12</t>
  </si>
  <si>
    <t>C6</t>
  </si>
  <si>
    <t>D7</t>
  </si>
  <si>
    <t>C4</t>
  </si>
  <si>
    <t>C10</t>
  </si>
  <si>
    <t>D9</t>
  </si>
  <si>
    <t>D3</t>
  </si>
  <si>
    <t>A4</t>
  </si>
  <si>
    <t>A10</t>
  </si>
  <si>
    <t>B10</t>
  </si>
  <si>
    <t>B4</t>
  </si>
  <si>
    <t>A6</t>
  </si>
  <si>
    <t>C1</t>
  </si>
  <si>
    <t>C7</t>
  </si>
  <si>
    <t>D1</t>
  </si>
  <si>
    <t>D5</t>
  </si>
  <si>
    <t>A12</t>
  </si>
  <si>
    <t>A1</t>
  </si>
  <si>
    <t>B8</t>
  </si>
  <si>
    <t>D2</t>
  </si>
  <si>
    <t>D8</t>
  </si>
  <si>
    <t>B3</t>
  </si>
  <si>
    <t>B9</t>
  </si>
  <si>
    <t>C8</t>
  </si>
  <si>
    <t>A7</t>
  </si>
  <si>
    <t>Rozhoduje</t>
  </si>
  <si>
    <t>Sektor A</t>
  </si>
  <si>
    <t>Sektor B</t>
  </si>
  <si>
    <t>Sektor C</t>
  </si>
  <si>
    <t>Sektor D</t>
  </si>
  <si>
    <t>Body spolu (súčet umiestnení A+B+C+D)</t>
  </si>
  <si>
    <t>7</t>
  </si>
  <si>
    <t>8</t>
  </si>
  <si>
    <t>9</t>
  </si>
  <si>
    <t>10</t>
  </si>
  <si>
    <t>11</t>
  </si>
  <si>
    <t>12</t>
  </si>
  <si>
    <t>A</t>
  </si>
  <si>
    <t>C</t>
  </si>
  <si>
    <t>D</t>
  </si>
  <si>
    <t>4</t>
  </si>
  <si>
    <t>5</t>
  </si>
  <si>
    <t>6</t>
  </si>
  <si>
    <t>Celkový počet ryb</t>
  </si>
  <si>
    <t>2</t>
  </si>
  <si>
    <t>1</t>
  </si>
  <si>
    <t>3</t>
  </si>
  <si>
    <t>Piskura Rudolf</t>
  </si>
  <si>
    <t>Joštiak Juraj</t>
  </si>
  <si>
    <t>Smolár Michal</t>
  </si>
  <si>
    <t>Kadlec Pavol</t>
  </si>
  <si>
    <t>Mikáč Miroslav</t>
  </si>
  <si>
    <t>Janík Rastislav</t>
  </si>
  <si>
    <t>Luhový Miroslav</t>
  </si>
  <si>
    <t>Kačur Ľudovít</t>
  </si>
  <si>
    <t>Marcin Peter</t>
  </si>
  <si>
    <t>Forgáč Matej</t>
  </si>
  <si>
    <t>Svetlík Lukáš</t>
  </si>
  <si>
    <t>Tomáš Lacko</t>
  </si>
  <si>
    <t>Levčík Miroslav</t>
  </si>
  <si>
    <t>Zátura Jozef</t>
  </si>
  <si>
    <t>Černay Peter</t>
  </si>
  <si>
    <t>Crkoň Robert</t>
  </si>
  <si>
    <t>Šedý Marek</t>
  </si>
  <si>
    <t>Kováčik Peter</t>
  </si>
  <si>
    <t>Miko Ľuboslav</t>
  </si>
  <si>
    <t>Zsilka Ladislav</t>
  </si>
  <si>
    <t>Sowinski David</t>
  </si>
  <si>
    <t>Patrnčiak Dušan</t>
  </si>
  <si>
    <t>Smatana Michal</t>
  </si>
  <si>
    <t>Sadloň Ondrej</t>
  </si>
  <si>
    <t>Smorada Štefan</t>
  </si>
  <si>
    <t>Smorada Ján</t>
  </si>
  <si>
    <t>Remiaš Jozef</t>
  </si>
  <si>
    <t>Strečanský Dávid</t>
  </si>
  <si>
    <t>Kollár Matej</t>
  </si>
  <si>
    <t>Lesay Lukáš</t>
  </si>
  <si>
    <t>Hadviga Šimon</t>
  </si>
  <si>
    <t>Moško Rastislav</t>
  </si>
  <si>
    <t>Talajková Karin</t>
  </si>
  <si>
    <t>xxx</t>
  </si>
  <si>
    <t>Smorada Marek</t>
  </si>
  <si>
    <t>Schewela Ľudovít</t>
  </si>
  <si>
    <t>SRZ MsO Prešov</t>
  </si>
  <si>
    <t>Hajtol Vladimír</t>
  </si>
  <si>
    <t>Sedlák Jakub</t>
  </si>
  <si>
    <t>Weber Marián</t>
  </si>
  <si>
    <t>SRZ MO Námestovo</t>
  </si>
  <si>
    <t>Kosmeľ Marián</t>
  </si>
  <si>
    <t>Maslaňák Marián</t>
  </si>
  <si>
    <t>SRZ MO Púchov B</t>
  </si>
  <si>
    <t>SRZ MO Svidník</t>
  </si>
  <si>
    <t>Čurilla Martin</t>
  </si>
  <si>
    <t>Varchula Marek</t>
  </si>
  <si>
    <t>SRZ MsO Trenčín B</t>
  </si>
  <si>
    <t>Ďuďák Branislav</t>
  </si>
  <si>
    <t>SRZ MsO Hlohovec</t>
  </si>
  <si>
    <t>Vašíček Pavel</t>
  </si>
  <si>
    <t>SRZ MO Púchov C - Klub prívlače</t>
  </si>
  <si>
    <t>SRZ MsO Bratislava 1B</t>
  </si>
  <si>
    <t>Lencses Patrik</t>
  </si>
  <si>
    <t xml:space="preserve">1.pretek I.kola -sektor A  (LRU-Prívlač - Divízia, Hlohovec 23.6.2012)                                                                                                                                                                              </t>
  </si>
  <si>
    <t>SRZ MO Nové Mesto n. Váhom</t>
  </si>
  <si>
    <t>Mašán Tomaš</t>
  </si>
  <si>
    <t>SRZ MO Nálepkovo</t>
  </si>
  <si>
    <t>Boor Martin</t>
  </si>
  <si>
    <t xml:space="preserve">1.pretek I.kola -sektor C  (LRU-Prívlač - Divízia, Hlohovec 23.6.2012)                                                                                                                                                                                </t>
  </si>
  <si>
    <t xml:space="preserve">1.pretek I.kola -sektor B   (LRU-Prívlač - Divízia, Hlohovec 23.6.2012)                                                                                                                                                                               </t>
  </si>
  <si>
    <t xml:space="preserve">1.pretek I.kola -sektor D   (LRU-Prívlač - Divízia, Hlohovec 23.6.2012)                                                                                                                                                                                </t>
  </si>
  <si>
    <t xml:space="preserve">Celkovo 1.pretek I.kola  (LRU-Prívlač - Divízia, Hlohovec 23.6.2012)  </t>
  </si>
  <si>
    <t>SRZ MO Vrbové A - SPORTS,AZauto</t>
  </si>
  <si>
    <t>SRZ MO Vrbové B - SPORTS,AZauto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</si>
</sst>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8" applyNumberFormat="0" applyAlignment="0" applyProtection="0"/>
    <xf numFmtId="0" fontId="40" fillId="24" borderId="8" applyNumberForma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7" fillId="32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7" fillId="10" borderId="15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180" fontId="7" fillId="32" borderId="31" xfId="0" applyNumberFormat="1" applyFont="1" applyFill="1" applyBorder="1" applyAlignment="1">
      <alignment/>
    </xf>
    <xf numFmtId="0" fontId="7" fillId="10" borderId="10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7" fillId="10" borderId="20" xfId="0" applyNumberFormat="1" applyFont="1" applyFill="1" applyBorder="1" applyAlignment="1">
      <alignment horizontal="center"/>
    </xf>
    <xf numFmtId="180" fontId="7" fillId="32" borderId="33" xfId="0" applyNumberFormat="1" applyFont="1" applyFill="1" applyBorder="1" applyAlignment="1">
      <alignment/>
    </xf>
    <xf numFmtId="49" fontId="2" fillId="34" borderId="16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49" fontId="2" fillId="35" borderId="16" xfId="0" applyNumberFormat="1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/>
    </xf>
    <xf numFmtId="180" fontId="7" fillId="35" borderId="31" xfId="0" applyNumberFormat="1" applyFont="1" applyFill="1" applyBorder="1" applyAlignment="1">
      <alignment/>
    </xf>
    <xf numFmtId="0" fontId="3" fillId="35" borderId="3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/>
    </xf>
    <xf numFmtId="0" fontId="7" fillId="35" borderId="20" xfId="0" applyNumberFormat="1" applyFont="1" applyFill="1" applyBorder="1" applyAlignment="1">
      <alignment horizontal="center"/>
    </xf>
    <xf numFmtId="180" fontId="7" fillId="35" borderId="33" xfId="0" applyNumberFormat="1" applyFont="1" applyFill="1" applyBorder="1" applyAlignment="1">
      <alignment/>
    </xf>
    <xf numFmtId="0" fontId="3" fillId="35" borderId="29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/>
    </xf>
    <xf numFmtId="0" fontId="7" fillId="35" borderId="15" xfId="0" applyNumberFormat="1" applyFont="1" applyFill="1" applyBorder="1" applyAlignment="1">
      <alignment horizontal="center"/>
    </xf>
    <xf numFmtId="180" fontId="7" fillId="35" borderId="12" xfId="0" applyNumberFormat="1" applyFont="1" applyFill="1" applyBorder="1" applyAlignment="1">
      <alignment/>
    </xf>
    <xf numFmtId="0" fontId="7" fillId="35" borderId="10" xfId="0" applyNumberFormat="1" applyFont="1" applyFill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0" zoomScaleNormal="80" zoomScalePageLayoutView="0" workbookViewId="0" topLeftCell="A1">
      <selection activeCell="A15" sqref="A15:IV15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.57421875" style="0" bestFit="1" customWidth="1"/>
    <col min="4" max="4" width="24.7109375" style="0" customWidth="1"/>
    <col min="5" max="5" width="43.28125" style="0" customWidth="1"/>
    <col min="6" max="6" width="11.57421875" style="0" bestFit="1" customWidth="1"/>
    <col min="7" max="7" width="11.00390625" style="0" bestFit="1" customWidth="1"/>
    <col min="8" max="8" width="10.57421875" style="0" bestFit="1" customWidth="1"/>
    <col min="9" max="9" width="13.7109375" style="0" bestFit="1" customWidth="1"/>
    <col min="10" max="10" width="11.00390625" style="0" bestFit="1" customWidth="1"/>
    <col min="11" max="11" width="10.57421875" style="0" bestFit="1" customWidth="1"/>
    <col min="12" max="12" width="13.7109375" style="0" bestFit="1" customWidth="1"/>
    <col min="13" max="13" width="12.7109375" style="0" customWidth="1"/>
    <col min="14" max="15" width="10.00390625" style="12" customWidth="1"/>
    <col min="16" max="16" width="13.7109375" style="12" bestFit="1" customWidth="1"/>
    <col min="17" max="17" width="12.00390625" style="0" customWidth="1"/>
  </cols>
  <sheetData>
    <row r="1" ht="13.5" thickBot="1"/>
    <row r="2" spans="2:17" ht="60.75" customHeight="1" thickBot="1">
      <c r="B2" s="74" t="s">
        <v>140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2:17" ht="39" customHeight="1" thickBot="1">
      <c r="B3" s="72" t="s">
        <v>15</v>
      </c>
      <c r="C3" s="73"/>
      <c r="D3" s="36" t="s">
        <v>0</v>
      </c>
      <c r="E3" s="36" t="s">
        <v>1</v>
      </c>
      <c r="F3" s="37" t="s">
        <v>64</v>
      </c>
      <c r="G3" s="38" t="s">
        <v>5</v>
      </c>
      <c r="H3" s="39" t="s">
        <v>10</v>
      </c>
      <c r="I3" s="37" t="s">
        <v>6</v>
      </c>
      <c r="J3" s="38" t="s">
        <v>7</v>
      </c>
      <c r="K3" s="39" t="s">
        <v>11</v>
      </c>
      <c r="L3" s="37" t="s">
        <v>8</v>
      </c>
      <c r="M3" s="40" t="s">
        <v>9</v>
      </c>
      <c r="N3" s="39" t="s">
        <v>12</v>
      </c>
      <c r="O3" s="41" t="s">
        <v>13</v>
      </c>
      <c r="P3" s="42" t="s">
        <v>14</v>
      </c>
      <c r="Q3" s="37" t="s">
        <v>2</v>
      </c>
    </row>
    <row r="4" spans="2:17" ht="24.75" customHeight="1">
      <c r="B4" s="43" t="s">
        <v>46</v>
      </c>
      <c r="C4" s="44" t="s">
        <v>47</v>
      </c>
      <c r="D4" s="44" t="s">
        <v>131</v>
      </c>
      <c r="E4" s="44" t="s">
        <v>130</v>
      </c>
      <c r="F4" s="17" t="s">
        <v>48</v>
      </c>
      <c r="G4" s="45">
        <v>24.5</v>
      </c>
      <c r="H4" s="17">
        <v>11</v>
      </c>
      <c r="I4" s="46">
        <v>1</v>
      </c>
      <c r="J4" s="45">
        <v>21</v>
      </c>
      <c r="K4" s="17">
        <v>13</v>
      </c>
      <c r="L4" s="46">
        <v>1</v>
      </c>
      <c r="M4" s="47">
        <f aca="true" t="shared" si="0" ref="M4:M15">SUM(L4,I4)</f>
        <v>2</v>
      </c>
      <c r="N4" s="18">
        <f aca="true" t="shared" si="1" ref="N4:N15">SUM(J4,G4)</f>
        <v>45.5</v>
      </c>
      <c r="O4" s="18">
        <f aca="true" t="shared" si="2" ref="O4:O15">SUM(K4,H4)</f>
        <v>24</v>
      </c>
      <c r="P4" s="48">
        <v>1</v>
      </c>
      <c r="Q4" s="5">
        <v>30</v>
      </c>
    </row>
    <row r="5" spans="2:17" ht="24.75" customHeight="1">
      <c r="B5" s="49" t="s">
        <v>47</v>
      </c>
      <c r="C5" s="50" t="s">
        <v>46</v>
      </c>
      <c r="D5" s="50" t="s">
        <v>95</v>
      </c>
      <c r="E5" s="50" t="s">
        <v>133</v>
      </c>
      <c r="F5" s="51" t="s">
        <v>49</v>
      </c>
      <c r="G5" s="52">
        <v>18</v>
      </c>
      <c r="H5" s="51">
        <v>7</v>
      </c>
      <c r="I5" s="53">
        <v>2</v>
      </c>
      <c r="J5" s="52">
        <v>4</v>
      </c>
      <c r="K5" s="51">
        <v>2</v>
      </c>
      <c r="L5" s="53">
        <v>6</v>
      </c>
      <c r="M5" s="54">
        <f t="shared" si="0"/>
        <v>8</v>
      </c>
      <c r="N5" s="55">
        <f t="shared" si="1"/>
        <v>22</v>
      </c>
      <c r="O5" s="55">
        <f t="shared" si="2"/>
        <v>9</v>
      </c>
      <c r="P5" s="56">
        <v>2</v>
      </c>
      <c r="Q5" s="57">
        <v>25</v>
      </c>
    </row>
    <row r="6" spans="2:17" ht="24.75" customHeight="1">
      <c r="B6" s="49" t="s">
        <v>35</v>
      </c>
      <c r="C6" s="50" t="s">
        <v>36</v>
      </c>
      <c r="D6" s="50" t="s">
        <v>142</v>
      </c>
      <c r="E6" s="50" t="s">
        <v>141</v>
      </c>
      <c r="F6" s="51" t="s">
        <v>19</v>
      </c>
      <c r="G6" s="52">
        <v>11.5</v>
      </c>
      <c r="H6" s="51">
        <v>5</v>
      </c>
      <c r="I6" s="53">
        <v>4</v>
      </c>
      <c r="J6" s="52">
        <v>5.5</v>
      </c>
      <c r="K6" s="51">
        <v>3</v>
      </c>
      <c r="L6" s="53">
        <v>5</v>
      </c>
      <c r="M6" s="54">
        <f t="shared" si="0"/>
        <v>9</v>
      </c>
      <c r="N6" s="55">
        <f t="shared" si="1"/>
        <v>17</v>
      </c>
      <c r="O6" s="55">
        <f t="shared" si="2"/>
        <v>8</v>
      </c>
      <c r="P6" s="56">
        <v>3</v>
      </c>
      <c r="Q6" s="57">
        <v>20</v>
      </c>
    </row>
    <row r="7" spans="2:17" ht="24.75" customHeight="1">
      <c r="B7" s="49" t="s">
        <v>17</v>
      </c>
      <c r="C7" s="50" t="s">
        <v>16</v>
      </c>
      <c r="D7" s="50" t="s">
        <v>113</v>
      </c>
      <c r="E7" s="50" t="s">
        <v>149</v>
      </c>
      <c r="F7" s="51" t="s">
        <v>61</v>
      </c>
      <c r="G7" s="52">
        <v>10.5</v>
      </c>
      <c r="H7" s="51">
        <v>5</v>
      </c>
      <c r="I7" s="53">
        <v>6</v>
      </c>
      <c r="J7" s="52">
        <v>6</v>
      </c>
      <c r="K7" s="51">
        <v>2</v>
      </c>
      <c r="L7" s="53">
        <v>4</v>
      </c>
      <c r="M7" s="54">
        <f t="shared" si="0"/>
        <v>10</v>
      </c>
      <c r="N7" s="55">
        <f t="shared" si="1"/>
        <v>16.5</v>
      </c>
      <c r="O7" s="55">
        <f t="shared" si="2"/>
        <v>7</v>
      </c>
      <c r="P7" s="56">
        <v>4</v>
      </c>
      <c r="Q7" s="57">
        <v>15</v>
      </c>
    </row>
    <row r="8" spans="2:17" ht="24.75" customHeight="1">
      <c r="B8" s="49" t="s">
        <v>25</v>
      </c>
      <c r="C8" s="50" t="s">
        <v>24</v>
      </c>
      <c r="D8" s="50" t="s">
        <v>123</v>
      </c>
      <c r="E8" s="50" t="s">
        <v>122</v>
      </c>
      <c r="F8" s="51" t="s">
        <v>57</v>
      </c>
      <c r="G8" s="52">
        <v>11.5</v>
      </c>
      <c r="H8" s="51">
        <v>4</v>
      </c>
      <c r="I8" s="53">
        <v>5</v>
      </c>
      <c r="J8" s="52">
        <v>3</v>
      </c>
      <c r="K8" s="51">
        <v>2</v>
      </c>
      <c r="L8" s="53">
        <v>7</v>
      </c>
      <c r="M8" s="54">
        <f t="shared" si="0"/>
        <v>12</v>
      </c>
      <c r="N8" s="55">
        <f t="shared" si="1"/>
        <v>14.5</v>
      </c>
      <c r="O8" s="55">
        <f t="shared" si="2"/>
        <v>6</v>
      </c>
      <c r="P8" s="58">
        <v>5</v>
      </c>
      <c r="Q8" s="57">
        <v>10</v>
      </c>
    </row>
    <row r="9" spans="2:17" s="87" customFormat="1" ht="24.75" customHeight="1">
      <c r="B9" s="89" t="s">
        <v>24</v>
      </c>
      <c r="C9" s="81" t="s">
        <v>25</v>
      </c>
      <c r="D9" s="81" t="s">
        <v>101</v>
      </c>
      <c r="E9" s="81" t="s">
        <v>137</v>
      </c>
      <c r="F9" s="90" t="s">
        <v>34</v>
      </c>
      <c r="G9" s="90">
        <v>2</v>
      </c>
      <c r="H9" s="90">
        <v>1</v>
      </c>
      <c r="I9" s="91">
        <v>10.5</v>
      </c>
      <c r="J9" s="90">
        <v>10</v>
      </c>
      <c r="K9" s="90">
        <v>4</v>
      </c>
      <c r="L9" s="91">
        <v>2</v>
      </c>
      <c r="M9" s="91">
        <f t="shared" si="0"/>
        <v>12.5</v>
      </c>
      <c r="N9" s="83">
        <f t="shared" si="1"/>
        <v>12</v>
      </c>
      <c r="O9" s="83">
        <f t="shared" si="2"/>
        <v>5</v>
      </c>
      <c r="P9" s="92">
        <v>6</v>
      </c>
      <c r="Q9" s="93">
        <v>5</v>
      </c>
    </row>
    <row r="10" spans="2:17" ht="24.75" customHeight="1">
      <c r="B10" s="49" t="s">
        <v>36</v>
      </c>
      <c r="C10" s="50" t="s">
        <v>35</v>
      </c>
      <c r="D10" s="50" t="s">
        <v>120</v>
      </c>
      <c r="E10" s="50" t="s">
        <v>143</v>
      </c>
      <c r="F10" s="51" t="s">
        <v>18</v>
      </c>
      <c r="G10" s="52">
        <v>14</v>
      </c>
      <c r="H10" s="51">
        <v>3</v>
      </c>
      <c r="I10" s="53">
        <v>3</v>
      </c>
      <c r="J10" s="52">
        <v>0</v>
      </c>
      <c r="K10" s="51">
        <v>0</v>
      </c>
      <c r="L10" s="53">
        <v>11</v>
      </c>
      <c r="M10" s="54">
        <f t="shared" si="0"/>
        <v>14</v>
      </c>
      <c r="N10" s="55">
        <f t="shared" si="1"/>
        <v>14</v>
      </c>
      <c r="O10" s="55">
        <f t="shared" si="2"/>
        <v>3</v>
      </c>
      <c r="P10" s="56">
        <v>7</v>
      </c>
      <c r="Q10" s="57">
        <v>0</v>
      </c>
    </row>
    <row r="11" spans="2:17" ht="24.75" customHeight="1">
      <c r="B11" s="49" t="s">
        <v>56</v>
      </c>
      <c r="C11" s="50" t="s">
        <v>63</v>
      </c>
      <c r="D11" s="50" t="s">
        <v>99</v>
      </c>
      <c r="E11" s="50" t="s">
        <v>135</v>
      </c>
      <c r="F11" s="51" t="s">
        <v>27</v>
      </c>
      <c r="G11" s="52">
        <v>1.5</v>
      </c>
      <c r="H11" s="51">
        <v>1</v>
      </c>
      <c r="I11" s="53">
        <v>12</v>
      </c>
      <c r="J11" s="52">
        <v>7</v>
      </c>
      <c r="K11" s="51">
        <v>5</v>
      </c>
      <c r="L11" s="53">
        <v>3</v>
      </c>
      <c r="M11" s="54">
        <f t="shared" si="0"/>
        <v>15</v>
      </c>
      <c r="N11" s="55">
        <f t="shared" si="1"/>
        <v>8.5</v>
      </c>
      <c r="O11" s="55">
        <f t="shared" si="2"/>
        <v>6</v>
      </c>
      <c r="P11" s="58">
        <v>8</v>
      </c>
      <c r="Q11" s="57">
        <v>0</v>
      </c>
    </row>
    <row r="12" spans="2:17" ht="24.75" customHeight="1">
      <c r="B12" s="49" t="s">
        <v>55</v>
      </c>
      <c r="C12" s="50" t="s">
        <v>50</v>
      </c>
      <c r="D12" s="50" t="s">
        <v>139</v>
      </c>
      <c r="E12" s="50" t="s">
        <v>138</v>
      </c>
      <c r="F12" s="51" t="s">
        <v>38</v>
      </c>
      <c r="G12" s="52">
        <v>2</v>
      </c>
      <c r="H12" s="51">
        <v>2</v>
      </c>
      <c r="I12" s="53">
        <v>9</v>
      </c>
      <c r="J12" s="52">
        <v>2.5</v>
      </c>
      <c r="K12" s="51">
        <v>1</v>
      </c>
      <c r="L12" s="53">
        <v>8</v>
      </c>
      <c r="M12" s="54">
        <f t="shared" si="0"/>
        <v>17</v>
      </c>
      <c r="N12" s="55">
        <f t="shared" si="1"/>
        <v>4.5</v>
      </c>
      <c r="O12" s="55">
        <f t="shared" si="2"/>
        <v>3</v>
      </c>
      <c r="P12" s="56">
        <v>9</v>
      </c>
      <c r="Q12" s="57">
        <v>0</v>
      </c>
    </row>
    <row r="13" spans="2:17" ht="24.75" customHeight="1">
      <c r="B13" s="49" t="s">
        <v>50</v>
      </c>
      <c r="C13" s="50" t="s">
        <v>55</v>
      </c>
      <c r="D13" s="50" t="s">
        <v>87</v>
      </c>
      <c r="E13" s="50" t="s">
        <v>126</v>
      </c>
      <c r="F13" s="51" t="s">
        <v>37</v>
      </c>
      <c r="G13" s="52">
        <v>10</v>
      </c>
      <c r="H13" s="51">
        <v>5</v>
      </c>
      <c r="I13" s="53">
        <v>7</v>
      </c>
      <c r="J13" s="52">
        <v>0</v>
      </c>
      <c r="K13" s="51">
        <v>0</v>
      </c>
      <c r="L13" s="53">
        <v>11</v>
      </c>
      <c r="M13" s="54">
        <f t="shared" si="0"/>
        <v>18</v>
      </c>
      <c r="N13" s="55">
        <f t="shared" si="1"/>
        <v>10</v>
      </c>
      <c r="O13" s="55">
        <f t="shared" si="2"/>
        <v>5</v>
      </c>
      <c r="P13" s="58">
        <v>10</v>
      </c>
      <c r="Q13" s="57">
        <v>0</v>
      </c>
    </row>
    <row r="14" spans="2:17" ht="24.75" customHeight="1">
      <c r="B14" s="49" t="s">
        <v>63</v>
      </c>
      <c r="C14" s="50" t="s">
        <v>56</v>
      </c>
      <c r="D14" s="50" t="s">
        <v>116</v>
      </c>
      <c r="E14" s="50" t="s">
        <v>150</v>
      </c>
      <c r="F14" s="51" t="s">
        <v>26</v>
      </c>
      <c r="G14" s="52">
        <v>5</v>
      </c>
      <c r="H14" s="51">
        <v>2</v>
      </c>
      <c r="I14" s="53">
        <v>8</v>
      </c>
      <c r="J14" s="52">
        <v>0</v>
      </c>
      <c r="K14" s="51">
        <v>0</v>
      </c>
      <c r="L14" s="53">
        <v>11</v>
      </c>
      <c r="M14" s="54">
        <f t="shared" si="0"/>
        <v>19</v>
      </c>
      <c r="N14" s="55">
        <f t="shared" si="1"/>
        <v>5</v>
      </c>
      <c r="O14" s="55">
        <f t="shared" si="2"/>
        <v>2</v>
      </c>
      <c r="P14" s="58">
        <v>11</v>
      </c>
      <c r="Q14" s="57">
        <v>0</v>
      </c>
    </row>
    <row r="15" spans="2:17" s="87" customFormat="1" ht="24.75" customHeight="1" thickBot="1">
      <c r="B15" s="94" t="s">
        <v>16</v>
      </c>
      <c r="C15" s="95" t="s">
        <v>17</v>
      </c>
      <c r="D15" s="95" t="s">
        <v>90</v>
      </c>
      <c r="E15" s="95" t="s">
        <v>129</v>
      </c>
      <c r="F15" s="96" t="s">
        <v>60</v>
      </c>
      <c r="G15" s="96">
        <v>2</v>
      </c>
      <c r="H15" s="96">
        <v>1</v>
      </c>
      <c r="I15" s="97">
        <v>10.5</v>
      </c>
      <c r="J15" s="96">
        <v>2</v>
      </c>
      <c r="K15" s="96">
        <v>1</v>
      </c>
      <c r="L15" s="97">
        <v>9</v>
      </c>
      <c r="M15" s="97">
        <f t="shared" si="0"/>
        <v>19.5</v>
      </c>
      <c r="N15" s="98">
        <f t="shared" si="1"/>
        <v>4</v>
      </c>
      <c r="O15" s="98">
        <f t="shared" si="2"/>
        <v>2</v>
      </c>
      <c r="P15" s="99">
        <v>12</v>
      </c>
      <c r="Q15" s="100">
        <v>0</v>
      </c>
    </row>
    <row r="16" spans="9:17" ht="12.75">
      <c r="I16" s="12">
        <f>SUM(I4:I15)</f>
        <v>78</v>
      </c>
      <c r="J16" s="12"/>
      <c r="K16" s="12"/>
      <c r="L16" s="12">
        <f>SUM(L4:L15)</f>
        <v>78</v>
      </c>
      <c r="M16" s="8">
        <f>SUM(M4:M15)</f>
        <v>156</v>
      </c>
      <c r="P16" s="12">
        <f>SUM(P4:P15)</f>
        <v>78</v>
      </c>
      <c r="Q16" s="4">
        <f>SUM(Q4:Q15)</f>
        <v>105</v>
      </c>
    </row>
  </sheetData>
  <sheetProtection/>
  <mergeCells count="2">
    <mergeCell ref="B3:C3"/>
    <mergeCell ref="B2:Q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0" zoomScaleNormal="80" zoomScalePageLayoutView="0" workbookViewId="0" topLeftCell="A1">
      <selection activeCell="A14" sqref="A14:IV14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.57421875" style="0" bestFit="1" customWidth="1"/>
    <col min="4" max="4" width="24.7109375" style="0" customWidth="1"/>
    <col min="5" max="5" width="43.28125" style="0" customWidth="1"/>
    <col min="6" max="6" width="11.57421875" style="0" bestFit="1" customWidth="1"/>
    <col min="7" max="7" width="11.00390625" style="0" bestFit="1" customWidth="1"/>
    <col min="8" max="8" width="10.57421875" style="0" bestFit="1" customWidth="1"/>
    <col min="9" max="9" width="13.7109375" style="0" bestFit="1" customWidth="1"/>
    <col min="10" max="10" width="11.00390625" style="0" bestFit="1" customWidth="1"/>
    <col min="11" max="11" width="10.57421875" style="0" bestFit="1" customWidth="1"/>
    <col min="12" max="12" width="13.7109375" style="0" bestFit="1" customWidth="1"/>
    <col min="13" max="13" width="12.7109375" style="0" customWidth="1"/>
    <col min="14" max="15" width="10.00390625" style="12" customWidth="1"/>
    <col min="16" max="16" width="13.7109375" style="12" bestFit="1" customWidth="1"/>
    <col min="17" max="17" width="12.00390625" style="0" customWidth="1"/>
  </cols>
  <sheetData>
    <row r="1" ht="13.5" thickBot="1"/>
    <row r="2" spans="2:17" ht="60.75" customHeight="1" thickBot="1">
      <c r="B2" s="74" t="s">
        <v>145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2:17" ht="39" thickBot="1">
      <c r="B3" s="72" t="s">
        <v>15</v>
      </c>
      <c r="C3" s="73"/>
      <c r="D3" s="36" t="s">
        <v>0</v>
      </c>
      <c r="E3" s="36" t="s">
        <v>1</v>
      </c>
      <c r="F3" s="37" t="s">
        <v>64</v>
      </c>
      <c r="G3" s="38" t="s">
        <v>5</v>
      </c>
      <c r="H3" s="39" t="s">
        <v>10</v>
      </c>
      <c r="I3" s="37" t="s">
        <v>6</v>
      </c>
      <c r="J3" s="38" t="s">
        <v>7</v>
      </c>
      <c r="K3" s="39" t="s">
        <v>11</v>
      </c>
      <c r="L3" s="37" t="s">
        <v>8</v>
      </c>
      <c r="M3" s="40" t="s">
        <v>9</v>
      </c>
      <c r="N3" s="39" t="s">
        <v>12</v>
      </c>
      <c r="O3" s="41" t="s">
        <v>13</v>
      </c>
      <c r="P3" s="42" t="s">
        <v>14</v>
      </c>
      <c r="Q3" s="37" t="s">
        <v>2</v>
      </c>
    </row>
    <row r="4" spans="2:17" s="87" customFormat="1" ht="24.75" customHeight="1">
      <c r="B4" s="101" t="s">
        <v>28</v>
      </c>
      <c r="C4" s="102" t="s">
        <v>29</v>
      </c>
      <c r="D4" s="102" t="s">
        <v>103</v>
      </c>
      <c r="E4" s="102" t="s">
        <v>137</v>
      </c>
      <c r="F4" s="103" t="s">
        <v>30</v>
      </c>
      <c r="G4" s="103">
        <v>15.5</v>
      </c>
      <c r="H4" s="103">
        <v>7</v>
      </c>
      <c r="I4" s="104">
        <v>2</v>
      </c>
      <c r="J4" s="103">
        <v>8.5</v>
      </c>
      <c r="K4" s="103">
        <v>4</v>
      </c>
      <c r="L4" s="104">
        <v>2</v>
      </c>
      <c r="M4" s="104">
        <f aca="true" t="shared" si="0" ref="M4:M15">SUM(I4,L4)</f>
        <v>4</v>
      </c>
      <c r="N4" s="105">
        <f aca="true" t="shared" si="1" ref="N4:N15">SUM(G4,J4)</f>
        <v>24</v>
      </c>
      <c r="O4" s="105">
        <f aca="true" t="shared" si="2" ref="O4:O15">SUM(K4,H4)</f>
        <v>11</v>
      </c>
      <c r="P4" s="106">
        <v>1</v>
      </c>
      <c r="Q4" s="107">
        <v>30</v>
      </c>
    </row>
    <row r="5" spans="2:17" ht="24.75" customHeight="1">
      <c r="B5" s="49" t="s">
        <v>40</v>
      </c>
      <c r="C5" s="50" t="s">
        <v>39</v>
      </c>
      <c r="D5" s="50" t="s">
        <v>88</v>
      </c>
      <c r="E5" s="50" t="s">
        <v>126</v>
      </c>
      <c r="F5" s="51" t="s">
        <v>31</v>
      </c>
      <c r="G5" s="52">
        <v>15</v>
      </c>
      <c r="H5" s="51">
        <v>7</v>
      </c>
      <c r="I5" s="53">
        <v>3</v>
      </c>
      <c r="J5" s="52">
        <v>4</v>
      </c>
      <c r="K5" s="51">
        <v>2</v>
      </c>
      <c r="L5" s="53">
        <v>3.5</v>
      </c>
      <c r="M5" s="54">
        <f t="shared" si="0"/>
        <v>6.5</v>
      </c>
      <c r="N5" s="55">
        <f t="shared" si="1"/>
        <v>19</v>
      </c>
      <c r="O5" s="55">
        <f t="shared" si="2"/>
        <v>9</v>
      </c>
      <c r="P5" s="56">
        <v>2</v>
      </c>
      <c r="Q5" s="57">
        <v>25</v>
      </c>
    </row>
    <row r="6" spans="2:17" ht="24.75" customHeight="1">
      <c r="B6" s="49" t="s">
        <v>51</v>
      </c>
      <c r="C6" s="50" t="s">
        <v>52</v>
      </c>
      <c r="D6" s="50" t="s">
        <v>124</v>
      </c>
      <c r="E6" s="50" t="s">
        <v>122</v>
      </c>
      <c r="F6" s="51" t="s">
        <v>41</v>
      </c>
      <c r="G6" s="52">
        <v>13</v>
      </c>
      <c r="H6" s="51">
        <v>7</v>
      </c>
      <c r="I6" s="53">
        <v>4</v>
      </c>
      <c r="J6" s="52">
        <v>3.5</v>
      </c>
      <c r="K6" s="51">
        <v>3</v>
      </c>
      <c r="L6" s="53">
        <v>5</v>
      </c>
      <c r="M6" s="54">
        <f t="shared" si="0"/>
        <v>9</v>
      </c>
      <c r="N6" s="55">
        <f t="shared" si="1"/>
        <v>16.5</v>
      </c>
      <c r="O6" s="55">
        <f t="shared" si="2"/>
        <v>10</v>
      </c>
      <c r="P6" s="56">
        <v>3</v>
      </c>
      <c r="Q6" s="57">
        <v>20</v>
      </c>
    </row>
    <row r="7" spans="2:17" ht="24.75" customHeight="1">
      <c r="B7" s="49" t="s">
        <v>29</v>
      </c>
      <c r="C7" s="50" t="s">
        <v>28</v>
      </c>
      <c r="D7" s="50" t="s">
        <v>109</v>
      </c>
      <c r="E7" s="50" t="s">
        <v>141</v>
      </c>
      <c r="F7" s="51" t="s">
        <v>54</v>
      </c>
      <c r="G7" s="52">
        <v>13</v>
      </c>
      <c r="H7" s="51">
        <v>6</v>
      </c>
      <c r="I7" s="53">
        <v>5</v>
      </c>
      <c r="J7" s="52">
        <v>3.5</v>
      </c>
      <c r="K7" s="51">
        <v>2</v>
      </c>
      <c r="L7" s="53">
        <v>6</v>
      </c>
      <c r="M7" s="54">
        <f t="shared" si="0"/>
        <v>11</v>
      </c>
      <c r="N7" s="55">
        <f t="shared" si="1"/>
        <v>16.5</v>
      </c>
      <c r="O7" s="55">
        <f t="shared" si="2"/>
        <v>8</v>
      </c>
      <c r="P7" s="56">
        <v>4</v>
      </c>
      <c r="Q7" s="57">
        <v>15</v>
      </c>
    </row>
    <row r="8" spans="2:17" ht="24.75" customHeight="1">
      <c r="B8" s="49" t="s">
        <v>33</v>
      </c>
      <c r="C8" s="50" t="s">
        <v>62</v>
      </c>
      <c r="D8" s="50" t="s">
        <v>111</v>
      </c>
      <c r="E8" s="50" t="s">
        <v>143</v>
      </c>
      <c r="F8" s="51" t="s">
        <v>59</v>
      </c>
      <c r="G8" s="52">
        <v>16</v>
      </c>
      <c r="H8" s="51">
        <v>7</v>
      </c>
      <c r="I8" s="53">
        <v>1</v>
      </c>
      <c r="J8" s="52">
        <v>1.5</v>
      </c>
      <c r="K8" s="51">
        <v>1</v>
      </c>
      <c r="L8" s="53">
        <v>10.5</v>
      </c>
      <c r="M8" s="54">
        <f t="shared" si="0"/>
        <v>11.5</v>
      </c>
      <c r="N8" s="55">
        <f t="shared" si="1"/>
        <v>17.5</v>
      </c>
      <c r="O8" s="55">
        <f t="shared" si="2"/>
        <v>8</v>
      </c>
      <c r="P8" s="58">
        <v>5</v>
      </c>
      <c r="Q8" s="57">
        <v>10</v>
      </c>
    </row>
    <row r="9" spans="2:17" ht="24.75" customHeight="1">
      <c r="B9" s="49" t="s">
        <v>62</v>
      </c>
      <c r="C9" s="50" t="s">
        <v>33</v>
      </c>
      <c r="D9" s="50" t="s">
        <v>97</v>
      </c>
      <c r="E9" s="50" t="s">
        <v>133</v>
      </c>
      <c r="F9" s="51" t="s">
        <v>58</v>
      </c>
      <c r="G9" s="52">
        <v>6.5</v>
      </c>
      <c r="H9" s="51">
        <v>3</v>
      </c>
      <c r="I9" s="53">
        <v>8</v>
      </c>
      <c r="J9" s="52">
        <v>4</v>
      </c>
      <c r="K9" s="51">
        <v>2</v>
      </c>
      <c r="L9" s="53">
        <v>3.5</v>
      </c>
      <c r="M9" s="54">
        <f t="shared" si="0"/>
        <v>11.5</v>
      </c>
      <c r="N9" s="55">
        <f t="shared" si="1"/>
        <v>10.5</v>
      </c>
      <c r="O9" s="55">
        <f t="shared" si="2"/>
        <v>5</v>
      </c>
      <c r="P9" s="56">
        <v>6</v>
      </c>
      <c r="Q9" s="57">
        <v>5</v>
      </c>
    </row>
    <row r="10" spans="2:17" ht="24.75" customHeight="1">
      <c r="B10" s="49" t="s">
        <v>39</v>
      </c>
      <c r="C10" s="50" t="s">
        <v>40</v>
      </c>
      <c r="D10" s="50" t="s">
        <v>93</v>
      </c>
      <c r="E10" s="50" t="s">
        <v>130</v>
      </c>
      <c r="F10" s="51" t="s">
        <v>32</v>
      </c>
      <c r="G10" s="52">
        <v>4</v>
      </c>
      <c r="H10" s="51">
        <v>1</v>
      </c>
      <c r="I10" s="53">
        <v>12</v>
      </c>
      <c r="J10" s="52">
        <v>12</v>
      </c>
      <c r="K10" s="51">
        <v>7</v>
      </c>
      <c r="L10" s="53">
        <v>1</v>
      </c>
      <c r="M10" s="54">
        <f t="shared" si="0"/>
        <v>13</v>
      </c>
      <c r="N10" s="55">
        <f t="shared" si="1"/>
        <v>16</v>
      </c>
      <c r="O10" s="55">
        <f t="shared" si="2"/>
        <v>8</v>
      </c>
      <c r="P10" s="56">
        <v>7</v>
      </c>
      <c r="Q10" s="57">
        <v>0</v>
      </c>
    </row>
    <row r="11" spans="2:17" ht="24.75" customHeight="1">
      <c r="B11" s="49" t="s">
        <v>21</v>
      </c>
      <c r="C11" s="50" t="s">
        <v>20</v>
      </c>
      <c r="D11" s="50" t="s">
        <v>100</v>
      </c>
      <c r="E11" s="50" t="s">
        <v>135</v>
      </c>
      <c r="F11" s="51" t="s">
        <v>44</v>
      </c>
      <c r="G11" s="52">
        <v>11.5</v>
      </c>
      <c r="H11" s="51">
        <v>6</v>
      </c>
      <c r="I11" s="53">
        <v>6</v>
      </c>
      <c r="J11" s="52">
        <v>2.5</v>
      </c>
      <c r="K11" s="51">
        <v>2</v>
      </c>
      <c r="L11" s="53">
        <v>7</v>
      </c>
      <c r="M11" s="54">
        <f t="shared" si="0"/>
        <v>13</v>
      </c>
      <c r="N11" s="55">
        <f t="shared" si="1"/>
        <v>14</v>
      </c>
      <c r="O11" s="55">
        <f t="shared" si="2"/>
        <v>8</v>
      </c>
      <c r="P11" s="58">
        <v>8</v>
      </c>
      <c r="Q11" s="57">
        <v>0</v>
      </c>
    </row>
    <row r="12" spans="2:17" ht="24.75" customHeight="1">
      <c r="B12" s="49" t="s">
        <v>52</v>
      </c>
      <c r="C12" s="50" t="s">
        <v>51</v>
      </c>
      <c r="D12" s="50" t="s">
        <v>106</v>
      </c>
      <c r="E12" s="50" t="s">
        <v>138</v>
      </c>
      <c r="F12" s="51" t="s">
        <v>53</v>
      </c>
      <c r="G12" s="52">
        <v>10.5</v>
      </c>
      <c r="H12" s="51">
        <v>5</v>
      </c>
      <c r="I12" s="53">
        <v>7</v>
      </c>
      <c r="J12" s="52">
        <v>2.5</v>
      </c>
      <c r="K12" s="51">
        <v>1</v>
      </c>
      <c r="L12" s="53">
        <v>8</v>
      </c>
      <c r="M12" s="54">
        <f t="shared" si="0"/>
        <v>15</v>
      </c>
      <c r="N12" s="55">
        <f t="shared" si="1"/>
        <v>13</v>
      </c>
      <c r="O12" s="55">
        <f t="shared" si="2"/>
        <v>6</v>
      </c>
      <c r="P12" s="56">
        <v>9</v>
      </c>
      <c r="Q12" s="57">
        <v>0</v>
      </c>
    </row>
    <row r="13" spans="2:17" ht="24.75" customHeight="1">
      <c r="B13" s="49" t="s">
        <v>20</v>
      </c>
      <c r="C13" s="50" t="s">
        <v>21</v>
      </c>
      <c r="D13" s="50" t="s">
        <v>118</v>
      </c>
      <c r="E13" s="50" t="s">
        <v>150</v>
      </c>
      <c r="F13" s="51" t="s">
        <v>45</v>
      </c>
      <c r="G13" s="52">
        <v>6</v>
      </c>
      <c r="H13" s="51">
        <v>4</v>
      </c>
      <c r="I13" s="53">
        <v>9</v>
      </c>
      <c r="J13" s="52">
        <v>2</v>
      </c>
      <c r="K13" s="51">
        <v>1</v>
      </c>
      <c r="L13" s="53">
        <v>9</v>
      </c>
      <c r="M13" s="54">
        <f t="shared" si="0"/>
        <v>18</v>
      </c>
      <c r="N13" s="55">
        <f t="shared" si="1"/>
        <v>8</v>
      </c>
      <c r="O13" s="55">
        <f t="shared" si="2"/>
        <v>5</v>
      </c>
      <c r="P13" s="58">
        <v>10</v>
      </c>
      <c r="Q13" s="57">
        <v>0</v>
      </c>
    </row>
    <row r="14" spans="2:17" s="87" customFormat="1" ht="24.75" customHeight="1">
      <c r="B14" s="89" t="s">
        <v>43</v>
      </c>
      <c r="C14" s="81" t="s">
        <v>42</v>
      </c>
      <c r="D14" s="81" t="s">
        <v>91</v>
      </c>
      <c r="E14" s="81" t="s">
        <v>129</v>
      </c>
      <c r="F14" s="90" t="s">
        <v>22</v>
      </c>
      <c r="G14" s="90">
        <v>5</v>
      </c>
      <c r="H14" s="90">
        <v>3</v>
      </c>
      <c r="I14" s="91">
        <v>11</v>
      </c>
      <c r="J14" s="90">
        <v>1.5</v>
      </c>
      <c r="K14" s="90">
        <v>1</v>
      </c>
      <c r="L14" s="91">
        <v>10.5</v>
      </c>
      <c r="M14" s="91">
        <f t="shared" si="0"/>
        <v>21.5</v>
      </c>
      <c r="N14" s="83">
        <f t="shared" si="1"/>
        <v>6.5</v>
      </c>
      <c r="O14" s="83">
        <f t="shared" si="2"/>
        <v>4</v>
      </c>
      <c r="P14" s="108">
        <v>11</v>
      </c>
      <c r="Q14" s="93">
        <v>0</v>
      </c>
    </row>
    <row r="15" spans="2:17" ht="24.75" customHeight="1" thickBot="1">
      <c r="B15" s="59" t="s">
        <v>42</v>
      </c>
      <c r="C15" s="60" t="s">
        <v>43</v>
      </c>
      <c r="D15" s="60" t="s">
        <v>115</v>
      </c>
      <c r="E15" s="60" t="s">
        <v>149</v>
      </c>
      <c r="F15" s="61" t="s">
        <v>23</v>
      </c>
      <c r="G15" s="62">
        <v>6</v>
      </c>
      <c r="H15" s="61">
        <v>3</v>
      </c>
      <c r="I15" s="63">
        <v>10</v>
      </c>
      <c r="J15" s="62">
        <v>1</v>
      </c>
      <c r="K15" s="61">
        <v>1</v>
      </c>
      <c r="L15" s="63">
        <v>12</v>
      </c>
      <c r="M15" s="64">
        <f t="shared" si="0"/>
        <v>22</v>
      </c>
      <c r="N15" s="65">
        <f t="shared" si="1"/>
        <v>7</v>
      </c>
      <c r="O15" s="65">
        <f t="shared" si="2"/>
        <v>4</v>
      </c>
      <c r="P15" s="66">
        <v>12</v>
      </c>
      <c r="Q15" s="67">
        <v>0</v>
      </c>
    </row>
    <row r="16" spans="9:17" ht="12.75">
      <c r="I16" s="12">
        <f>SUM(I4:I15)</f>
        <v>78</v>
      </c>
      <c r="J16" s="12"/>
      <c r="K16" s="12"/>
      <c r="L16" s="12">
        <f>SUM(L4:L15)</f>
        <v>78</v>
      </c>
      <c r="M16" s="8">
        <f>SUM(M4:M15)</f>
        <v>156</v>
      </c>
      <c r="P16" s="12">
        <f>SUM(P4:P15)</f>
        <v>78</v>
      </c>
      <c r="Q16" s="4">
        <f>SUM(Q4:Q15)</f>
        <v>105</v>
      </c>
    </row>
  </sheetData>
  <sheetProtection/>
  <mergeCells count="2">
    <mergeCell ref="B2:Q2"/>
    <mergeCell ref="B3:C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0" zoomScaleNormal="80" zoomScalePageLayoutView="0" workbookViewId="0" topLeftCell="A1">
      <selection activeCell="A12" sqref="A12:IV12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.57421875" style="0" bestFit="1" customWidth="1"/>
    <col min="4" max="4" width="24.7109375" style="0" customWidth="1"/>
    <col min="5" max="5" width="43.28125" style="0" customWidth="1"/>
    <col min="6" max="6" width="11.57421875" style="0" bestFit="1" customWidth="1"/>
    <col min="7" max="7" width="11.00390625" style="0" bestFit="1" customWidth="1"/>
    <col min="8" max="8" width="10.57421875" style="0" bestFit="1" customWidth="1"/>
    <col min="9" max="9" width="13.7109375" style="0" bestFit="1" customWidth="1"/>
    <col min="10" max="10" width="11.00390625" style="0" bestFit="1" customWidth="1"/>
    <col min="11" max="11" width="10.57421875" style="0" bestFit="1" customWidth="1"/>
    <col min="12" max="12" width="13.7109375" style="0" bestFit="1" customWidth="1"/>
    <col min="13" max="13" width="12.7109375" style="0" customWidth="1"/>
    <col min="14" max="15" width="10.00390625" style="12" customWidth="1"/>
    <col min="16" max="16" width="13.7109375" style="12" bestFit="1" customWidth="1"/>
    <col min="17" max="17" width="12.00390625" style="0" customWidth="1"/>
  </cols>
  <sheetData>
    <row r="1" ht="13.5" thickBot="1"/>
    <row r="2" spans="2:17" ht="60.75" customHeight="1" thickBot="1">
      <c r="B2" s="74" t="s">
        <v>146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2:17" ht="39" thickBot="1">
      <c r="B3" s="72" t="s">
        <v>15</v>
      </c>
      <c r="C3" s="73"/>
      <c r="D3" s="36" t="s">
        <v>0</v>
      </c>
      <c r="E3" s="36" t="s">
        <v>1</v>
      </c>
      <c r="F3" s="37" t="s">
        <v>64</v>
      </c>
      <c r="G3" s="38" t="s">
        <v>5</v>
      </c>
      <c r="H3" s="39" t="s">
        <v>10</v>
      </c>
      <c r="I3" s="37" t="s">
        <v>6</v>
      </c>
      <c r="J3" s="38" t="s">
        <v>7</v>
      </c>
      <c r="K3" s="39" t="s">
        <v>11</v>
      </c>
      <c r="L3" s="37" t="s">
        <v>8</v>
      </c>
      <c r="M3" s="40" t="s">
        <v>9</v>
      </c>
      <c r="N3" s="39" t="s">
        <v>12</v>
      </c>
      <c r="O3" s="41" t="s">
        <v>13</v>
      </c>
      <c r="P3" s="42" t="s">
        <v>14</v>
      </c>
      <c r="Q3" s="37" t="s">
        <v>2</v>
      </c>
    </row>
    <row r="4" spans="2:17" ht="24.75" customHeight="1" thickBot="1">
      <c r="B4" s="43" t="s">
        <v>27</v>
      </c>
      <c r="C4" s="44" t="s">
        <v>26</v>
      </c>
      <c r="D4" s="44" t="s">
        <v>107</v>
      </c>
      <c r="E4" s="44" t="s">
        <v>141</v>
      </c>
      <c r="F4" s="17" t="s">
        <v>16</v>
      </c>
      <c r="G4" s="45">
        <v>18.5</v>
      </c>
      <c r="H4" s="17">
        <v>9</v>
      </c>
      <c r="I4" s="46">
        <v>2</v>
      </c>
      <c r="J4" s="45">
        <v>24</v>
      </c>
      <c r="K4" s="17">
        <v>11</v>
      </c>
      <c r="L4" s="46">
        <v>1</v>
      </c>
      <c r="M4" s="47">
        <f aca="true" t="shared" si="0" ref="M4:M15">SUM(I4,L4)</f>
        <v>3</v>
      </c>
      <c r="N4" s="18">
        <f aca="true" t="shared" si="1" ref="N4:N15">SUM(G4,J4)</f>
        <v>42.5</v>
      </c>
      <c r="O4" s="18">
        <f aca="true" t="shared" si="2" ref="O4:O15">SUM(H4,K4)</f>
        <v>20</v>
      </c>
      <c r="P4" s="48">
        <v>1</v>
      </c>
      <c r="Q4" s="5">
        <v>30</v>
      </c>
    </row>
    <row r="5" spans="2:17" ht="24.75" customHeight="1" thickBot="1">
      <c r="B5" s="49" t="s">
        <v>61</v>
      </c>
      <c r="C5" s="50" t="s">
        <v>60</v>
      </c>
      <c r="D5" s="50" t="s">
        <v>134</v>
      </c>
      <c r="E5" s="50" t="s">
        <v>133</v>
      </c>
      <c r="F5" s="51" t="s">
        <v>36</v>
      </c>
      <c r="G5" s="52">
        <v>37</v>
      </c>
      <c r="H5" s="51">
        <v>17</v>
      </c>
      <c r="I5" s="53">
        <v>1</v>
      </c>
      <c r="J5" s="52">
        <v>5</v>
      </c>
      <c r="K5" s="51">
        <v>3</v>
      </c>
      <c r="L5" s="53">
        <v>4</v>
      </c>
      <c r="M5" s="54">
        <f t="shared" si="0"/>
        <v>5</v>
      </c>
      <c r="N5" s="18">
        <f t="shared" si="1"/>
        <v>42</v>
      </c>
      <c r="O5" s="18">
        <f t="shared" si="2"/>
        <v>20</v>
      </c>
      <c r="P5" s="56">
        <v>2</v>
      </c>
      <c r="Q5" s="57">
        <v>25</v>
      </c>
    </row>
    <row r="6" spans="2:17" ht="24.75" customHeight="1" thickBot="1">
      <c r="B6" s="49" t="s">
        <v>49</v>
      </c>
      <c r="C6" s="50" t="s">
        <v>48</v>
      </c>
      <c r="D6" s="50" t="s">
        <v>127</v>
      </c>
      <c r="E6" s="50" t="s">
        <v>126</v>
      </c>
      <c r="F6" s="51" t="s">
        <v>50</v>
      </c>
      <c r="G6" s="52">
        <v>18</v>
      </c>
      <c r="H6" s="51">
        <v>8</v>
      </c>
      <c r="I6" s="53">
        <v>3</v>
      </c>
      <c r="J6" s="52">
        <v>5</v>
      </c>
      <c r="K6" s="51">
        <v>1</v>
      </c>
      <c r="L6" s="53">
        <v>5</v>
      </c>
      <c r="M6" s="54">
        <f t="shared" si="0"/>
        <v>8</v>
      </c>
      <c r="N6" s="18">
        <f t="shared" si="1"/>
        <v>23</v>
      </c>
      <c r="O6" s="18">
        <f t="shared" si="2"/>
        <v>9</v>
      </c>
      <c r="P6" s="56">
        <v>3</v>
      </c>
      <c r="Q6" s="57">
        <v>20</v>
      </c>
    </row>
    <row r="7" spans="2:17" s="87" customFormat="1" ht="24.75" customHeight="1" thickBot="1">
      <c r="B7" s="89" t="s">
        <v>57</v>
      </c>
      <c r="C7" s="81" t="s">
        <v>34</v>
      </c>
      <c r="D7" s="81" t="s">
        <v>89</v>
      </c>
      <c r="E7" s="81" t="s">
        <v>129</v>
      </c>
      <c r="F7" s="90" t="s">
        <v>47</v>
      </c>
      <c r="G7" s="90">
        <v>12.5</v>
      </c>
      <c r="H7" s="90">
        <v>6</v>
      </c>
      <c r="I7" s="91">
        <v>5</v>
      </c>
      <c r="J7" s="90">
        <v>9.5</v>
      </c>
      <c r="K7" s="90">
        <v>4</v>
      </c>
      <c r="L7" s="91">
        <v>3</v>
      </c>
      <c r="M7" s="91">
        <f t="shared" si="0"/>
        <v>8</v>
      </c>
      <c r="N7" s="105">
        <f t="shared" si="1"/>
        <v>22</v>
      </c>
      <c r="O7" s="105">
        <f t="shared" si="2"/>
        <v>10</v>
      </c>
      <c r="P7" s="92">
        <v>4</v>
      </c>
      <c r="Q7" s="93">
        <v>15</v>
      </c>
    </row>
    <row r="8" spans="2:17" ht="24.75" customHeight="1" thickBot="1">
      <c r="B8" s="49" t="s">
        <v>38</v>
      </c>
      <c r="C8" s="50" t="s">
        <v>37</v>
      </c>
      <c r="D8" s="50" t="s">
        <v>132</v>
      </c>
      <c r="E8" s="50" t="s">
        <v>130</v>
      </c>
      <c r="F8" s="51" t="s">
        <v>24</v>
      </c>
      <c r="G8" s="52">
        <v>5</v>
      </c>
      <c r="H8" s="51">
        <v>2</v>
      </c>
      <c r="I8" s="53">
        <v>11</v>
      </c>
      <c r="J8" s="52">
        <v>17</v>
      </c>
      <c r="K8" s="51">
        <v>13</v>
      </c>
      <c r="L8" s="53">
        <v>2</v>
      </c>
      <c r="M8" s="54">
        <f t="shared" si="0"/>
        <v>13</v>
      </c>
      <c r="N8" s="18">
        <f t="shared" si="1"/>
        <v>22</v>
      </c>
      <c r="O8" s="18">
        <f t="shared" si="2"/>
        <v>15</v>
      </c>
      <c r="P8" s="58">
        <v>5</v>
      </c>
      <c r="Q8" s="57">
        <v>10</v>
      </c>
    </row>
    <row r="9" spans="2:17" ht="24.75" customHeight="1" thickBot="1">
      <c r="B9" s="49" t="s">
        <v>26</v>
      </c>
      <c r="C9" s="50" t="s">
        <v>27</v>
      </c>
      <c r="D9" s="50" t="s">
        <v>117</v>
      </c>
      <c r="E9" s="50" t="s">
        <v>150</v>
      </c>
      <c r="F9" s="51" t="s">
        <v>17</v>
      </c>
      <c r="G9" s="52">
        <v>8.5</v>
      </c>
      <c r="H9" s="51">
        <v>4</v>
      </c>
      <c r="I9" s="53">
        <v>6.5</v>
      </c>
      <c r="J9" s="52">
        <v>3.5</v>
      </c>
      <c r="K9" s="51">
        <v>2</v>
      </c>
      <c r="L9" s="53">
        <v>7</v>
      </c>
      <c r="M9" s="54">
        <f t="shared" si="0"/>
        <v>13.5</v>
      </c>
      <c r="N9" s="18">
        <f t="shared" si="1"/>
        <v>12</v>
      </c>
      <c r="O9" s="18">
        <f t="shared" si="2"/>
        <v>6</v>
      </c>
      <c r="P9" s="56">
        <v>6</v>
      </c>
      <c r="Q9" s="57">
        <v>5</v>
      </c>
    </row>
    <row r="10" spans="2:17" ht="24.75" customHeight="1" thickBot="1">
      <c r="B10" s="49" t="s">
        <v>34</v>
      </c>
      <c r="C10" s="50" t="s">
        <v>57</v>
      </c>
      <c r="D10" s="50" t="s">
        <v>110</v>
      </c>
      <c r="E10" s="50" t="s">
        <v>143</v>
      </c>
      <c r="F10" s="51" t="s">
        <v>46</v>
      </c>
      <c r="G10" s="52">
        <v>8.5</v>
      </c>
      <c r="H10" s="51">
        <v>4</v>
      </c>
      <c r="I10" s="53">
        <v>6.5</v>
      </c>
      <c r="J10" s="52">
        <v>2.5</v>
      </c>
      <c r="K10" s="51">
        <v>1</v>
      </c>
      <c r="L10" s="53">
        <v>8.5</v>
      </c>
      <c r="M10" s="54">
        <f t="shared" si="0"/>
        <v>15</v>
      </c>
      <c r="N10" s="18">
        <f t="shared" si="1"/>
        <v>11</v>
      </c>
      <c r="O10" s="18">
        <f t="shared" si="2"/>
        <v>5</v>
      </c>
      <c r="P10" s="56">
        <v>7</v>
      </c>
      <c r="Q10" s="57">
        <v>0</v>
      </c>
    </row>
    <row r="11" spans="2:17" ht="24.75" customHeight="1" thickBot="1">
      <c r="B11" s="49" t="s">
        <v>37</v>
      </c>
      <c r="C11" s="50" t="s">
        <v>38</v>
      </c>
      <c r="D11" s="50" t="s">
        <v>86</v>
      </c>
      <c r="E11" s="50" t="s">
        <v>122</v>
      </c>
      <c r="F11" s="51" t="s">
        <v>25</v>
      </c>
      <c r="G11" s="52">
        <v>13</v>
      </c>
      <c r="H11" s="51">
        <v>6</v>
      </c>
      <c r="I11" s="53">
        <v>4</v>
      </c>
      <c r="J11" s="52">
        <v>0</v>
      </c>
      <c r="K11" s="51">
        <v>0</v>
      </c>
      <c r="L11" s="53">
        <v>11.5</v>
      </c>
      <c r="M11" s="54">
        <f t="shared" si="0"/>
        <v>15.5</v>
      </c>
      <c r="N11" s="18">
        <f t="shared" si="1"/>
        <v>13</v>
      </c>
      <c r="O11" s="18">
        <f t="shared" si="2"/>
        <v>6</v>
      </c>
      <c r="P11" s="58">
        <v>8</v>
      </c>
      <c r="Q11" s="57">
        <v>0</v>
      </c>
    </row>
    <row r="12" spans="2:17" s="87" customFormat="1" ht="24.75" customHeight="1" thickBot="1">
      <c r="B12" s="89" t="s">
        <v>60</v>
      </c>
      <c r="C12" s="81" t="s">
        <v>61</v>
      </c>
      <c r="D12" s="81" t="s">
        <v>102</v>
      </c>
      <c r="E12" s="81" t="s">
        <v>137</v>
      </c>
      <c r="F12" s="90" t="s">
        <v>35</v>
      </c>
      <c r="G12" s="90">
        <v>7</v>
      </c>
      <c r="H12" s="90">
        <v>4</v>
      </c>
      <c r="I12" s="91">
        <v>8</v>
      </c>
      <c r="J12" s="90">
        <v>2.5</v>
      </c>
      <c r="K12" s="90">
        <v>1</v>
      </c>
      <c r="L12" s="91">
        <v>8.5</v>
      </c>
      <c r="M12" s="91">
        <f t="shared" si="0"/>
        <v>16.5</v>
      </c>
      <c r="N12" s="105">
        <f t="shared" si="1"/>
        <v>9.5</v>
      </c>
      <c r="O12" s="105">
        <f t="shared" si="2"/>
        <v>5</v>
      </c>
      <c r="P12" s="92">
        <v>9</v>
      </c>
      <c r="Q12" s="93">
        <v>0</v>
      </c>
    </row>
    <row r="13" spans="2:17" ht="24.75" customHeight="1" thickBot="1">
      <c r="B13" s="49" t="s">
        <v>18</v>
      </c>
      <c r="C13" s="50" t="s">
        <v>19</v>
      </c>
      <c r="D13" s="50" t="s">
        <v>105</v>
      </c>
      <c r="E13" s="50" t="s">
        <v>138</v>
      </c>
      <c r="F13" s="51" t="s">
        <v>63</v>
      </c>
      <c r="G13" s="52">
        <v>2.5</v>
      </c>
      <c r="H13" s="51">
        <v>1</v>
      </c>
      <c r="I13" s="53">
        <v>12</v>
      </c>
      <c r="J13" s="52">
        <v>4</v>
      </c>
      <c r="K13" s="51">
        <v>2</v>
      </c>
      <c r="L13" s="53">
        <v>6</v>
      </c>
      <c r="M13" s="54">
        <f t="shared" si="0"/>
        <v>18</v>
      </c>
      <c r="N13" s="18">
        <f t="shared" si="1"/>
        <v>6.5</v>
      </c>
      <c r="O13" s="18">
        <f t="shared" si="2"/>
        <v>3</v>
      </c>
      <c r="P13" s="58">
        <v>10</v>
      </c>
      <c r="Q13" s="57">
        <v>0</v>
      </c>
    </row>
    <row r="14" spans="2:17" ht="24.75" customHeight="1" thickBot="1">
      <c r="B14" s="49" t="s">
        <v>48</v>
      </c>
      <c r="C14" s="50" t="s">
        <v>49</v>
      </c>
      <c r="D14" s="50" t="s">
        <v>114</v>
      </c>
      <c r="E14" s="50" t="s">
        <v>149</v>
      </c>
      <c r="F14" s="51" t="s">
        <v>55</v>
      </c>
      <c r="G14" s="52">
        <v>5.5</v>
      </c>
      <c r="H14" s="51">
        <v>3</v>
      </c>
      <c r="I14" s="53">
        <v>10</v>
      </c>
      <c r="J14" s="52">
        <v>2</v>
      </c>
      <c r="K14" s="51">
        <v>1</v>
      </c>
      <c r="L14" s="53">
        <v>10</v>
      </c>
      <c r="M14" s="54">
        <f t="shared" si="0"/>
        <v>20</v>
      </c>
      <c r="N14" s="18">
        <f t="shared" si="1"/>
        <v>7.5</v>
      </c>
      <c r="O14" s="18">
        <f t="shared" si="2"/>
        <v>4</v>
      </c>
      <c r="P14" s="58">
        <v>11</v>
      </c>
      <c r="Q14" s="57">
        <v>0</v>
      </c>
    </row>
    <row r="15" spans="2:17" ht="24.75" customHeight="1" thickBot="1">
      <c r="B15" s="59" t="s">
        <v>19</v>
      </c>
      <c r="C15" s="60" t="s">
        <v>18</v>
      </c>
      <c r="D15" s="60" t="s">
        <v>98</v>
      </c>
      <c r="E15" s="60" t="s">
        <v>135</v>
      </c>
      <c r="F15" s="61" t="s">
        <v>56</v>
      </c>
      <c r="G15" s="62">
        <v>7</v>
      </c>
      <c r="H15" s="61">
        <v>3</v>
      </c>
      <c r="I15" s="63">
        <v>9</v>
      </c>
      <c r="J15" s="62">
        <v>0</v>
      </c>
      <c r="K15" s="61">
        <v>0</v>
      </c>
      <c r="L15" s="63">
        <v>11.5</v>
      </c>
      <c r="M15" s="64">
        <f t="shared" si="0"/>
        <v>20.5</v>
      </c>
      <c r="N15" s="18">
        <f t="shared" si="1"/>
        <v>7</v>
      </c>
      <c r="O15" s="18">
        <f t="shared" si="2"/>
        <v>3</v>
      </c>
      <c r="P15" s="66">
        <v>12</v>
      </c>
      <c r="Q15" s="67">
        <v>0</v>
      </c>
    </row>
    <row r="16" spans="9:17" ht="12.75">
      <c r="I16" s="12">
        <f>SUM(I4:I15)</f>
        <v>78</v>
      </c>
      <c r="J16" s="12"/>
      <c r="K16" s="12"/>
      <c r="L16" s="12">
        <f>SUM(L4:L15)</f>
        <v>78</v>
      </c>
      <c r="M16" s="8">
        <f>SUM(M4:M15)</f>
        <v>156</v>
      </c>
      <c r="P16" s="12">
        <f>SUM(P4:P15)</f>
        <v>78</v>
      </c>
      <c r="Q16" s="4">
        <f>SUM(Q4:Q15)</f>
        <v>105</v>
      </c>
    </row>
  </sheetData>
  <sheetProtection/>
  <mergeCells count="2">
    <mergeCell ref="B3:C3"/>
    <mergeCell ref="B2:Q2"/>
  </mergeCells>
  <printOptions/>
  <pageMargins left="0.75" right="0.75" top="1" bottom="1" header="0.4921259845" footer="0.4921259845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6"/>
  <sheetViews>
    <sheetView zoomScale="80" zoomScaleNormal="80" zoomScalePageLayoutView="0" workbookViewId="0" topLeftCell="A1">
      <selection activeCell="A8" sqref="A8:IV8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.57421875" style="0" bestFit="1" customWidth="1"/>
    <col min="4" max="4" width="24.7109375" style="0" customWidth="1"/>
    <col min="5" max="5" width="43.28125" style="0" customWidth="1"/>
    <col min="6" max="6" width="11.57421875" style="0" bestFit="1" customWidth="1"/>
    <col min="7" max="7" width="11.00390625" style="0" bestFit="1" customWidth="1"/>
    <col min="8" max="8" width="10.57421875" style="0" bestFit="1" customWidth="1"/>
    <col min="9" max="9" width="13.7109375" style="0" bestFit="1" customWidth="1"/>
    <col min="10" max="10" width="11.00390625" style="0" bestFit="1" customWidth="1"/>
    <col min="11" max="11" width="10.57421875" style="0" bestFit="1" customWidth="1"/>
    <col min="12" max="12" width="13.7109375" style="0" bestFit="1" customWidth="1"/>
    <col min="13" max="13" width="12.7109375" style="0" customWidth="1"/>
    <col min="14" max="15" width="10.00390625" style="12" customWidth="1"/>
    <col min="16" max="16" width="13.7109375" style="12" bestFit="1" customWidth="1"/>
    <col min="17" max="17" width="12.00390625" style="0" customWidth="1"/>
  </cols>
  <sheetData>
    <row r="1" ht="13.5" thickBot="1"/>
    <row r="2" spans="2:17" ht="60.75" customHeight="1" thickBot="1">
      <c r="B2" s="74" t="s">
        <v>147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2:17" ht="39" thickBot="1">
      <c r="B3" s="72" t="s">
        <v>15</v>
      </c>
      <c r="C3" s="73"/>
      <c r="D3" s="36" t="s">
        <v>0</v>
      </c>
      <c r="E3" s="36" t="s">
        <v>1</v>
      </c>
      <c r="F3" s="37" t="s">
        <v>64</v>
      </c>
      <c r="G3" s="38" t="s">
        <v>5</v>
      </c>
      <c r="H3" s="39" t="s">
        <v>10</v>
      </c>
      <c r="I3" s="37" t="s">
        <v>6</v>
      </c>
      <c r="J3" s="38" t="s">
        <v>7</v>
      </c>
      <c r="K3" s="39" t="s">
        <v>11</v>
      </c>
      <c r="L3" s="37" t="s">
        <v>8</v>
      </c>
      <c r="M3" s="40" t="s">
        <v>9</v>
      </c>
      <c r="N3" s="39" t="s">
        <v>12</v>
      </c>
      <c r="O3" s="41" t="s">
        <v>13</v>
      </c>
      <c r="P3" s="42" t="s">
        <v>14</v>
      </c>
      <c r="Q3" s="37" t="s">
        <v>2</v>
      </c>
    </row>
    <row r="4" spans="2:17" ht="24.75" customHeight="1">
      <c r="B4" s="43" t="s">
        <v>23</v>
      </c>
      <c r="C4" s="44" t="s">
        <v>22</v>
      </c>
      <c r="D4" s="44" t="s">
        <v>94</v>
      </c>
      <c r="E4" s="44" t="s">
        <v>130</v>
      </c>
      <c r="F4" s="17" t="s">
        <v>39</v>
      </c>
      <c r="G4" s="45">
        <v>27.5</v>
      </c>
      <c r="H4" s="17">
        <v>12</v>
      </c>
      <c r="I4" s="46">
        <v>1</v>
      </c>
      <c r="J4" s="45">
        <v>2.5</v>
      </c>
      <c r="K4" s="17">
        <v>2</v>
      </c>
      <c r="L4" s="46">
        <v>6</v>
      </c>
      <c r="M4" s="47">
        <f aca="true" t="shared" si="0" ref="M4:M15">SUM(L4,I4)</f>
        <v>7</v>
      </c>
      <c r="N4" s="18">
        <f aca="true" t="shared" si="1" ref="N4:N15">SUM(J4,G4)</f>
        <v>30</v>
      </c>
      <c r="O4" s="18">
        <f aca="true" t="shared" si="2" ref="O4:O15">SUM(K4,H4)</f>
        <v>14</v>
      </c>
      <c r="P4" s="48">
        <v>1</v>
      </c>
      <c r="Q4" s="5">
        <v>30</v>
      </c>
    </row>
    <row r="5" spans="2:17" ht="24.75" customHeight="1">
      <c r="B5" s="49" t="s">
        <v>54</v>
      </c>
      <c r="C5" s="50" t="s">
        <v>30</v>
      </c>
      <c r="D5" s="50" t="s">
        <v>125</v>
      </c>
      <c r="E5" s="50" t="s">
        <v>122</v>
      </c>
      <c r="F5" s="51" t="s">
        <v>52</v>
      </c>
      <c r="G5" s="52">
        <v>17.5</v>
      </c>
      <c r="H5" s="51">
        <v>8</v>
      </c>
      <c r="I5" s="53">
        <v>4</v>
      </c>
      <c r="J5" s="52">
        <v>7</v>
      </c>
      <c r="K5" s="51">
        <v>3</v>
      </c>
      <c r="L5" s="53">
        <v>4</v>
      </c>
      <c r="M5" s="54">
        <f t="shared" si="0"/>
        <v>8</v>
      </c>
      <c r="N5" s="55">
        <f t="shared" si="1"/>
        <v>24.5</v>
      </c>
      <c r="O5" s="55">
        <f t="shared" si="2"/>
        <v>11</v>
      </c>
      <c r="P5" s="56">
        <v>2</v>
      </c>
      <c r="Q5" s="57">
        <v>25</v>
      </c>
    </row>
    <row r="6" spans="2:17" s="87" customFormat="1" ht="24.75" customHeight="1">
      <c r="B6" s="89" t="s">
        <v>31</v>
      </c>
      <c r="C6" s="81" t="s">
        <v>32</v>
      </c>
      <c r="D6" s="81" t="s">
        <v>92</v>
      </c>
      <c r="E6" s="81" t="s">
        <v>129</v>
      </c>
      <c r="F6" s="90" t="s">
        <v>33</v>
      </c>
      <c r="G6" s="90">
        <v>18</v>
      </c>
      <c r="H6" s="90">
        <v>9</v>
      </c>
      <c r="I6" s="91">
        <v>3</v>
      </c>
      <c r="J6" s="90">
        <v>5</v>
      </c>
      <c r="K6" s="90">
        <v>3</v>
      </c>
      <c r="L6" s="91">
        <v>5</v>
      </c>
      <c r="M6" s="91">
        <f t="shared" si="0"/>
        <v>8</v>
      </c>
      <c r="N6" s="83">
        <f t="shared" si="1"/>
        <v>23</v>
      </c>
      <c r="O6" s="83">
        <f t="shared" si="2"/>
        <v>12</v>
      </c>
      <c r="P6" s="92">
        <v>3</v>
      </c>
      <c r="Q6" s="93">
        <v>20</v>
      </c>
    </row>
    <row r="7" spans="2:17" ht="24.75" customHeight="1">
      <c r="B7" s="49" t="s">
        <v>53</v>
      </c>
      <c r="C7" s="50" t="s">
        <v>41</v>
      </c>
      <c r="D7" s="50" t="s">
        <v>108</v>
      </c>
      <c r="E7" s="50" t="s">
        <v>141</v>
      </c>
      <c r="F7" s="51" t="s">
        <v>21</v>
      </c>
      <c r="G7" s="52">
        <v>19.5</v>
      </c>
      <c r="H7" s="51">
        <v>9</v>
      </c>
      <c r="I7" s="53">
        <v>2</v>
      </c>
      <c r="J7" s="52">
        <v>2.5</v>
      </c>
      <c r="K7" s="51">
        <v>1</v>
      </c>
      <c r="L7" s="53">
        <v>7</v>
      </c>
      <c r="M7" s="54">
        <f t="shared" si="0"/>
        <v>9</v>
      </c>
      <c r="N7" s="55">
        <f t="shared" si="1"/>
        <v>22</v>
      </c>
      <c r="O7" s="55">
        <f t="shared" si="2"/>
        <v>10</v>
      </c>
      <c r="P7" s="56">
        <v>4</v>
      </c>
      <c r="Q7" s="57">
        <v>15</v>
      </c>
    </row>
    <row r="8" spans="2:17" s="87" customFormat="1" ht="24.75" customHeight="1">
      <c r="B8" s="89" t="s">
        <v>22</v>
      </c>
      <c r="C8" s="81" t="s">
        <v>23</v>
      </c>
      <c r="D8" s="81" t="s">
        <v>104</v>
      </c>
      <c r="E8" s="81" t="s">
        <v>137</v>
      </c>
      <c r="F8" s="90" t="s">
        <v>40</v>
      </c>
      <c r="G8" s="90">
        <v>8</v>
      </c>
      <c r="H8" s="90">
        <v>4</v>
      </c>
      <c r="I8" s="91">
        <v>8</v>
      </c>
      <c r="J8" s="90">
        <v>12</v>
      </c>
      <c r="K8" s="90">
        <v>6</v>
      </c>
      <c r="L8" s="91">
        <v>1</v>
      </c>
      <c r="M8" s="91">
        <f t="shared" si="0"/>
        <v>9</v>
      </c>
      <c r="N8" s="83">
        <f t="shared" si="1"/>
        <v>20</v>
      </c>
      <c r="O8" s="83">
        <f t="shared" si="2"/>
        <v>10</v>
      </c>
      <c r="P8" s="108">
        <v>5</v>
      </c>
      <c r="Q8" s="93">
        <v>10</v>
      </c>
    </row>
    <row r="9" spans="2:17" ht="24.75" customHeight="1">
      <c r="B9" s="49" t="s">
        <v>45</v>
      </c>
      <c r="C9" s="50" t="s">
        <v>44</v>
      </c>
      <c r="D9" s="50" t="s">
        <v>136</v>
      </c>
      <c r="E9" s="50" t="s">
        <v>135</v>
      </c>
      <c r="F9" s="51" t="s">
        <v>28</v>
      </c>
      <c r="G9" s="52">
        <v>8.5</v>
      </c>
      <c r="H9" s="51">
        <v>3</v>
      </c>
      <c r="I9" s="53">
        <v>7</v>
      </c>
      <c r="J9" s="52">
        <v>8.5</v>
      </c>
      <c r="K9" s="51">
        <v>4</v>
      </c>
      <c r="L9" s="53">
        <v>3</v>
      </c>
      <c r="M9" s="54">
        <f t="shared" si="0"/>
        <v>10</v>
      </c>
      <c r="N9" s="55">
        <f t="shared" si="1"/>
        <v>17</v>
      </c>
      <c r="O9" s="55">
        <f t="shared" si="2"/>
        <v>7</v>
      </c>
      <c r="P9" s="56">
        <v>6</v>
      </c>
      <c r="Q9" s="57">
        <v>5</v>
      </c>
    </row>
    <row r="10" spans="2:17" ht="24.75" customHeight="1">
      <c r="B10" s="49" t="s">
        <v>41</v>
      </c>
      <c r="C10" s="50" t="s">
        <v>53</v>
      </c>
      <c r="D10" s="50" t="s">
        <v>96</v>
      </c>
      <c r="E10" s="50" t="s">
        <v>133</v>
      </c>
      <c r="F10" s="51" t="s">
        <v>20</v>
      </c>
      <c r="G10" s="52">
        <v>7.5</v>
      </c>
      <c r="H10" s="51">
        <v>3</v>
      </c>
      <c r="I10" s="53">
        <v>9</v>
      </c>
      <c r="J10" s="52">
        <v>10.5</v>
      </c>
      <c r="K10" s="51">
        <v>6</v>
      </c>
      <c r="L10" s="53">
        <v>2</v>
      </c>
      <c r="M10" s="54">
        <f t="shared" si="0"/>
        <v>11</v>
      </c>
      <c r="N10" s="55">
        <f t="shared" si="1"/>
        <v>18</v>
      </c>
      <c r="O10" s="55">
        <f t="shared" si="2"/>
        <v>9</v>
      </c>
      <c r="P10" s="56">
        <v>7</v>
      </c>
      <c r="Q10" s="57">
        <v>0</v>
      </c>
    </row>
    <row r="11" spans="2:17" ht="24.75" customHeight="1">
      <c r="B11" s="49" t="s">
        <v>30</v>
      </c>
      <c r="C11" s="50" t="s">
        <v>54</v>
      </c>
      <c r="D11" s="50" t="s">
        <v>144</v>
      </c>
      <c r="E11" s="50" t="s">
        <v>149</v>
      </c>
      <c r="F11" s="51" t="s">
        <v>51</v>
      </c>
      <c r="G11" s="52">
        <v>15.5</v>
      </c>
      <c r="H11" s="51">
        <v>8</v>
      </c>
      <c r="I11" s="53">
        <v>5</v>
      </c>
      <c r="J11" s="52">
        <v>2</v>
      </c>
      <c r="K11" s="51">
        <v>1</v>
      </c>
      <c r="L11" s="53">
        <v>9</v>
      </c>
      <c r="M11" s="54">
        <f t="shared" si="0"/>
        <v>14</v>
      </c>
      <c r="N11" s="55">
        <f t="shared" si="1"/>
        <v>17.5</v>
      </c>
      <c r="O11" s="55">
        <f t="shared" si="2"/>
        <v>9</v>
      </c>
      <c r="P11" s="58">
        <v>8</v>
      </c>
      <c r="Q11" s="57">
        <v>0</v>
      </c>
    </row>
    <row r="12" spans="2:17" ht="24.75" customHeight="1">
      <c r="B12" s="49" t="s">
        <v>58</v>
      </c>
      <c r="C12" s="50" t="s">
        <v>59</v>
      </c>
      <c r="D12" s="50" t="s">
        <v>128</v>
      </c>
      <c r="E12" s="50" t="s">
        <v>126</v>
      </c>
      <c r="F12" s="51" t="s">
        <v>42</v>
      </c>
      <c r="G12" s="52">
        <v>10.5</v>
      </c>
      <c r="H12" s="51">
        <v>5</v>
      </c>
      <c r="I12" s="53">
        <v>6</v>
      </c>
      <c r="J12" s="52">
        <v>2</v>
      </c>
      <c r="K12" s="51">
        <v>1</v>
      </c>
      <c r="L12" s="53">
        <v>9</v>
      </c>
      <c r="M12" s="54">
        <f t="shared" si="0"/>
        <v>15</v>
      </c>
      <c r="N12" s="55">
        <f t="shared" si="1"/>
        <v>12.5</v>
      </c>
      <c r="O12" s="55">
        <f t="shared" si="2"/>
        <v>6</v>
      </c>
      <c r="P12" s="56">
        <v>9</v>
      </c>
      <c r="Q12" s="57">
        <v>0</v>
      </c>
    </row>
    <row r="13" spans="2:17" ht="24.75" customHeight="1">
      <c r="B13" s="49" t="s">
        <v>32</v>
      </c>
      <c r="C13" s="50" t="s">
        <v>31</v>
      </c>
      <c r="D13" s="50" t="s">
        <v>121</v>
      </c>
      <c r="E13" s="50" t="s">
        <v>138</v>
      </c>
      <c r="F13" s="51" t="s">
        <v>62</v>
      </c>
      <c r="G13" s="52">
        <v>7</v>
      </c>
      <c r="H13" s="51">
        <v>3</v>
      </c>
      <c r="I13" s="53">
        <v>10</v>
      </c>
      <c r="J13" s="52">
        <v>2</v>
      </c>
      <c r="K13" s="51">
        <v>1</v>
      </c>
      <c r="L13" s="53">
        <v>9</v>
      </c>
      <c r="M13" s="54">
        <f t="shared" si="0"/>
        <v>19</v>
      </c>
      <c r="N13" s="55">
        <f t="shared" si="1"/>
        <v>9</v>
      </c>
      <c r="O13" s="55">
        <f t="shared" si="2"/>
        <v>4</v>
      </c>
      <c r="P13" s="58">
        <v>10</v>
      </c>
      <c r="Q13" s="57">
        <v>0</v>
      </c>
    </row>
    <row r="14" spans="2:17" ht="24.75" customHeight="1">
      <c r="B14" s="49" t="s">
        <v>44</v>
      </c>
      <c r="C14" s="50" t="s">
        <v>45</v>
      </c>
      <c r="D14" s="50" t="s">
        <v>112</v>
      </c>
      <c r="E14" s="50" t="s">
        <v>143</v>
      </c>
      <c r="F14" s="51" t="s">
        <v>29</v>
      </c>
      <c r="G14" s="52">
        <v>6.5</v>
      </c>
      <c r="H14" s="51">
        <v>3</v>
      </c>
      <c r="I14" s="53">
        <v>11</v>
      </c>
      <c r="J14" s="52">
        <v>0</v>
      </c>
      <c r="K14" s="51">
        <v>0</v>
      </c>
      <c r="L14" s="53">
        <v>11</v>
      </c>
      <c r="M14" s="54">
        <f t="shared" si="0"/>
        <v>22</v>
      </c>
      <c r="N14" s="55">
        <f t="shared" si="1"/>
        <v>6.5</v>
      </c>
      <c r="O14" s="55">
        <f t="shared" si="2"/>
        <v>3</v>
      </c>
      <c r="P14" s="58">
        <v>11</v>
      </c>
      <c r="Q14" s="57">
        <v>0</v>
      </c>
    </row>
    <row r="15" spans="2:17" ht="24.75" customHeight="1" thickBot="1">
      <c r="B15" s="59" t="s">
        <v>59</v>
      </c>
      <c r="C15" s="60" t="s">
        <v>58</v>
      </c>
      <c r="D15" s="60" t="s">
        <v>119</v>
      </c>
      <c r="E15" s="60" t="s">
        <v>150</v>
      </c>
      <c r="F15" s="61" t="s">
        <v>43</v>
      </c>
      <c r="G15" s="62">
        <v>0</v>
      </c>
      <c r="H15" s="61">
        <v>0</v>
      </c>
      <c r="I15" s="63">
        <v>13</v>
      </c>
      <c r="J15" s="62">
        <v>0</v>
      </c>
      <c r="K15" s="61">
        <v>0</v>
      </c>
      <c r="L15" s="63">
        <v>13</v>
      </c>
      <c r="M15" s="64">
        <f t="shared" si="0"/>
        <v>26</v>
      </c>
      <c r="N15" s="65">
        <f t="shared" si="1"/>
        <v>0</v>
      </c>
      <c r="O15" s="65">
        <f t="shared" si="2"/>
        <v>0</v>
      </c>
      <c r="P15" s="66">
        <v>13</v>
      </c>
      <c r="Q15" s="67">
        <v>0</v>
      </c>
    </row>
    <row r="16" spans="9:17" ht="12.75">
      <c r="I16" s="12">
        <f>SUM(I4:I15)</f>
        <v>79</v>
      </c>
      <c r="J16" s="12"/>
      <c r="K16" s="12"/>
      <c r="L16" s="12">
        <f>SUM(L4:L15)</f>
        <v>79</v>
      </c>
      <c r="M16" s="8">
        <f>SUM(M4:M15)</f>
        <v>158</v>
      </c>
      <c r="P16" s="12">
        <f>SUM(P4:P15)</f>
        <v>79</v>
      </c>
      <c r="Q16" s="4">
        <f>SUM(Q4:Q15)</f>
        <v>105</v>
      </c>
    </row>
  </sheetData>
  <sheetProtection/>
  <mergeCells count="2">
    <mergeCell ref="B3:C3"/>
    <mergeCell ref="B2:Q2"/>
  </mergeCells>
  <printOptions/>
  <pageMargins left="0.75" right="0.75" top="1" bottom="1" header="0.4921259845" footer="0.4921259845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1" max="1" width="41.7109375" style="0" bestFit="1" customWidth="1"/>
    <col min="2" max="2" width="12.28125" style="12" customWidth="1"/>
    <col min="3" max="4" width="12.140625" style="12" customWidth="1"/>
    <col min="5" max="5" width="12.28125" style="12" customWidth="1"/>
    <col min="6" max="6" width="27.421875" style="0" customWidth="1"/>
    <col min="7" max="7" width="13.8515625" style="0" customWidth="1"/>
    <col min="8" max="8" width="11.57421875" style="0" customWidth="1"/>
    <col min="9" max="9" width="17.00390625" style="0" customWidth="1"/>
    <col min="10" max="10" width="9.140625" style="0" hidden="1" customWidth="1"/>
    <col min="11" max="11" width="3.140625" style="0" customWidth="1"/>
    <col min="12" max="13" width="9.140625" style="0" hidden="1" customWidth="1"/>
  </cols>
  <sheetData>
    <row r="1" spans="1:9" ht="54" customHeight="1" thickBot="1">
      <c r="A1" s="77" t="s">
        <v>148</v>
      </c>
      <c r="B1" s="77"/>
      <c r="C1" s="77"/>
      <c r="D1" s="77"/>
      <c r="E1" s="77"/>
      <c r="F1" s="77"/>
      <c r="G1" s="77"/>
      <c r="H1" s="77"/>
      <c r="I1" s="78"/>
    </row>
    <row r="2" spans="1:13" ht="64.5" customHeight="1" thickBot="1">
      <c r="A2" s="3" t="s">
        <v>1</v>
      </c>
      <c r="B2" s="3" t="s">
        <v>65</v>
      </c>
      <c r="C2" s="3" t="s">
        <v>66</v>
      </c>
      <c r="D2" s="3" t="s">
        <v>67</v>
      </c>
      <c r="E2" s="3" t="s">
        <v>68</v>
      </c>
      <c r="F2" s="3" t="s">
        <v>69</v>
      </c>
      <c r="G2" s="3" t="s">
        <v>82</v>
      </c>
      <c r="H2" s="3" t="s">
        <v>3</v>
      </c>
      <c r="I2" s="10" t="s">
        <v>4</v>
      </c>
      <c r="J2" s="9" t="s">
        <v>76</v>
      </c>
      <c r="K2" s="7"/>
      <c r="L2" s="9" t="s">
        <v>77</v>
      </c>
      <c r="M2" s="9" t="s">
        <v>78</v>
      </c>
    </row>
    <row r="3" spans="1:13" ht="18.75" thickBot="1">
      <c r="A3" s="11" t="s">
        <v>143</v>
      </c>
      <c r="B3" s="13">
        <v>7</v>
      </c>
      <c r="C3" s="19">
        <v>7</v>
      </c>
      <c r="D3" s="19">
        <v>5</v>
      </c>
      <c r="E3" s="20">
        <v>11</v>
      </c>
      <c r="F3" s="21">
        <f aca="true" t="shared" si="0" ref="F3:F14">SUM(B3:E3)</f>
        <v>30</v>
      </c>
      <c r="G3" s="33">
        <v>19</v>
      </c>
      <c r="H3" s="30">
        <v>49</v>
      </c>
      <c r="I3" s="68" t="s">
        <v>71</v>
      </c>
      <c r="J3" s="7">
        <v>11</v>
      </c>
      <c r="K3" s="7"/>
      <c r="L3" s="7">
        <v>23</v>
      </c>
      <c r="M3" s="7">
        <v>16</v>
      </c>
    </row>
    <row r="4" spans="1:13" ht="18.75" thickBot="1">
      <c r="A4" s="2" t="s">
        <v>126</v>
      </c>
      <c r="B4" s="14">
        <v>10</v>
      </c>
      <c r="C4" s="22">
        <v>3</v>
      </c>
      <c r="D4" s="22">
        <v>2</v>
      </c>
      <c r="E4" s="23">
        <v>9</v>
      </c>
      <c r="F4" s="24">
        <f t="shared" si="0"/>
        <v>24</v>
      </c>
      <c r="G4" s="34">
        <v>29</v>
      </c>
      <c r="H4" s="31">
        <v>64.5</v>
      </c>
      <c r="I4" s="69" t="s">
        <v>81</v>
      </c>
      <c r="J4" s="6">
        <v>7</v>
      </c>
      <c r="K4" s="7"/>
      <c r="L4" s="7">
        <v>18</v>
      </c>
      <c r="M4" s="7">
        <v>6</v>
      </c>
    </row>
    <row r="5" spans="1:13" ht="18">
      <c r="A5" s="2" t="s">
        <v>141</v>
      </c>
      <c r="B5" s="14">
        <v>3</v>
      </c>
      <c r="C5" s="22">
        <v>1</v>
      </c>
      <c r="D5" s="22">
        <v>4</v>
      </c>
      <c r="E5" s="23">
        <v>4</v>
      </c>
      <c r="F5" s="24">
        <f t="shared" si="0"/>
        <v>12</v>
      </c>
      <c r="G5" s="34">
        <v>46</v>
      </c>
      <c r="H5" s="31">
        <v>98</v>
      </c>
      <c r="I5" s="68" t="s">
        <v>84</v>
      </c>
      <c r="J5" s="7">
        <v>23</v>
      </c>
      <c r="K5" s="7"/>
      <c r="L5" s="7">
        <v>23</v>
      </c>
      <c r="M5" s="7">
        <v>5</v>
      </c>
    </row>
    <row r="6" spans="1:13" s="87" customFormat="1" ht="18.75" thickBot="1">
      <c r="A6" s="81" t="s">
        <v>129</v>
      </c>
      <c r="B6" s="82">
        <v>12</v>
      </c>
      <c r="C6" s="83">
        <v>4</v>
      </c>
      <c r="D6" s="83">
        <v>11</v>
      </c>
      <c r="E6" s="84">
        <v>3</v>
      </c>
      <c r="F6" s="79">
        <f t="shared" si="0"/>
        <v>30</v>
      </c>
      <c r="G6" s="85">
        <v>28</v>
      </c>
      <c r="H6" s="79">
        <v>55.5</v>
      </c>
      <c r="I6" s="80" t="s">
        <v>70</v>
      </c>
      <c r="J6" s="86">
        <v>39</v>
      </c>
      <c r="K6" s="86"/>
      <c r="L6" s="86">
        <v>18</v>
      </c>
      <c r="M6" s="86">
        <v>19</v>
      </c>
    </row>
    <row r="7" spans="1:13" s="87" customFormat="1" ht="18">
      <c r="A7" s="81" t="s">
        <v>137</v>
      </c>
      <c r="B7" s="82">
        <v>6</v>
      </c>
      <c r="C7" s="83">
        <v>9</v>
      </c>
      <c r="D7" s="83">
        <v>1</v>
      </c>
      <c r="E7" s="84">
        <v>5</v>
      </c>
      <c r="F7" s="79">
        <f t="shared" si="0"/>
        <v>21</v>
      </c>
      <c r="G7" s="85">
        <v>31</v>
      </c>
      <c r="H7" s="79">
        <v>65.5</v>
      </c>
      <c r="I7" s="88" t="s">
        <v>80</v>
      </c>
      <c r="J7" s="86">
        <v>26</v>
      </c>
      <c r="K7" s="86"/>
      <c r="L7" s="86">
        <v>23</v>
      </c>
      <c r="M7" s="86">
        <v>27</v>
      </c>
    </row>
    <row r="8" spans="1:13" ht="18.75" thickBot="1">
      <c r="A8" s="2" t="s">
        <v>130</v>
      </c>
      <c r="B8" s="14">
        <v>1</v>
      </c>
      <c r="C8" s="22">
        <v>5</v>
      </c>
      <c r="D8" s="22">
        <v>7</v>
      </c>
      <c r="E8" s="23">
        <v>1</v>
      </c>
      <c r="F8" s="24">
        <f t="shared" si="0"/>
        <v>14</v>
      </c>
      <c r="G8" s="34">
        <v>61</v>
      </c>
      <c r="H8" s="31">
        <v>113.5</v>
      </c>
      <c r="I8" s="69" t="s">
        <v>83</v>
      </c>
      <c r="J8" s="7">
        <v>44</v>
      </c>
      <c r="K8" s="7"/>
      <c r="L8" s="7">
        <v>18</v>
      </c>
      <c r="M8" s="7">
        <v>27</v>
      </c>
    </row>
    <row r="9" spans="1:13" ht="18">
      <c r="A9" s="1" t="s">
        <v>149</v>
      </c>
      <c r="B9" s="14">
        <v>4</v>
      </c>
      <c r="C9" s="22">
        <v>11</v>
      </c>
      <c r="D9" s="22">
        <v>12</v>
      </c>
      <c r="E9" s="23">
        <v>8</v>
      </c>
      <c r="F9" s="24">
        <f t="shared" si="0"/>
        <v>35</v>
      </c>
      <c r="G9" s="34">
        <v>24</v>
      </c>
      <c r="H9" s="31">
        <v>48.5</v>
      </c>
      <c r="I9" s="68" t="s">
        <v>73</v>
      </c>
      <c r="J9" s="7">
        <v>24</v>
      </c>
      <c r="K9" s="7"/>
      <c r="L9" s="7">
        <v>12</v>
      </c>
      <c r="M9" s="7">
        <v>14</v>
      </c>
    </row>
    <row r="10" spans="1:13" ht="18.75" thickBot="1">
      <c r="A10" s="1" t="s">
        <v>150</v>
      </c>
      <c r="B10" s="14">
        <v>11</v>
      </c>
      <c r="C10" s="22">
        <v>6</v>
      </c>
      <c r="D10" s="22">
        <v>10</v>
      </c>
      <c r="E10" s="23">
        <v>13</v>
      </c>
      <c r="F10" s="24">
        <f t="shared" si="0"/>
        <v>40</v>
      </c>
      <c r="G10" s="34">
        <v>13</v>
      </c>
      <c r="H10" s="31">
        <v>25</v>
      </c>
      <c r="I10" s="69" t="s">
        <v>75</v>
      </c>
      <c r="J10" s="7">
        <v>12</v>
      </c>
      <c r="K10" s="7"/>
      <c r="L10" s="7">
        <v>28</v>
      </c>
      <c r="M10" s="7">
        <v>17</v>
      </c>
    </row>
    <row r="11" spans="1:13" ht="18">
      <c r="A11" s="1" t="s">
        <v>138</v>
      </c>
      <c r="B11" s="14">
        <v>9</v>
      </c>
      <c r="C11" s="22">
        <v>10</v>
      </c>
      <c r="D11" s="22">
        <v>9</v>
      </c>
      <c r="E11" s="23">
        <v>10</v>
      </c>
      <c r="F11" s="24">
        <f t="shared" si="0"/>
        <v>38</v>
      </c>
      <c r="G11" s="34">
        <v>16</v>
      </c>
      <c r="H11" s="31">
        <v>33</v>
      </c>
      <c r="I11" s="68" t="s">
        <v>74</v>
      </c>
      <c r="J11" s="7">
        <v>18</v>
      </c>
      <c r="K11" s="7"/>
      <c r="L11" s="7">
        <v>19</v>
      </c>
      <c r="M11" s="7">
        <v>28</v>
      </c>
    </row>
    <row r="12" spans="1:13" ht="18.75" thickBot="1">
      <c r="A12" s="2" t="s">
        <v>135</v>
      </c>
      <c r="B12" s="14">
        <v>8</v>
      </c>
      <c r="C12" s="25">
        <v>12</v>
      </c>
      <c r="D12" s="25">
        <v>8</v>
      </c>
      <c r="E12" s="26">
        <v>6</v>
      </c>
      <c r="F12" s="24">
        <f t="shared" si="0"/>
        <v>34</v>
      </c>
      <c r="G12" s="34">
        <v>24</v>
      </c>
      <c r="H12" s="31">
        <v>46.5</v>
      </c>
      <c r="I12" s="69" t="s">
        <v>72</v>
      </c>
      <c r="J12" s="7">
        <v>32</v>
      </c>
      <c r="K12" s="7"/>
      <c r="L12" s="7">
        <v>30</v>
      </c>
      <c r="M12" s="7">
        <v>16</v>
      </c>
    </row>
    <row r="13" spans="1:13" ht="18">
      <c r="A13" s="2" t="s">
        <v>122</v>
      </c>
      <c r="B13" s="14">
        <v>5</v>
      </c>
      <c r="C13" s="22">
        <v>8</v>
      </c>
      <c r="D13" s="22">
        <v>3</v>
      </c>
      <c r="E13" s="23">
        <v>2</v>
      </c>
      <c r="F13" s="24">
        <f t="shared" si="0"/>
        <v>18</v>
      </c>
      <c r="G13" s="34">
        <v>33</v>
      </c>
      <c r="H13" s="31">
        <v>68.5</v>
      </c>
      <c r="I13" s="68" t="s">
        <v>79</v>
      </c>
      <c r="J13" s="7">
        <v>27</v>
      </c>
      <c r="K13" s="7"/>
      <c r="L13" s="7">
        <v>47</v>
      </c>
      <c r="M13" s="7">
        <v>5</v>
      </c>
    </row>
    <row r="14" spans="1:13" ht="18.75" thickBot="1">
      <c r="A14" s="2" t="s">
        <v>133</v>
      </c>
      <c r="B14" s="71">
        <v>2</v>
      </c>
      <c r="C14" s="27">
        <v>2</v>
      </c>
      <c r="D14" s="27">
        <v>6</v>
      </c>
      <c r="E14" s="28">
        <v>7</v>
      </c>
      <c r="F14" s="29">
        <f t="shared" si="0"/>
        <v>17</v>
      </c>
      <c r="G14" s="35">
        <v>43</v>
      </c>
      <c r="H14" s="32">
        <v>92.5</v>
      </c>
      <c r="I14" s="69" t="s">
        <v>85</v>
      </c>
      <c r="J14">
        <v>30</v>
      </c>
      <c r="K14" s="7"/>
      <c r="L14" s="7">
        <v>23</v>
      </c>
      <c r="M14" s="7">
        <v>11</v>
      </c>
    </row>
    <row r="15" spans="1:13" ht="12.75">
      <c r="A15" s="7"/>
      <c r="B15" s="15">
        <f aca="true" t="shared" si="1" ref="B15:G15">SUM(B3:B14)</f>
        <v>78</v>
      </c>
      <c r="C15" s="15">
        <f t="shared" si="1"/>
        <v>78</v>
      </c>
      <c r="D15" s="15">
        <f t="shared" si="1"/>
        <v>78</v>
      </c>
      <c r="E15" s="15">
        <f t="shared" si="1"/>
        <v>79</v>
      </c>
      <c r="F15" s="8">
        <f t="shared" si="1"/>
        <v>313</v>
      </c>
      <c r="G15" s="70">
        <f t="shared" si="1"/>
        <v>367</v>
      </c>
      <c r="H15" s="7"/>
      <c r="I15" s="7"/>
      <c r="J15" s="7"/>
      <c r="K15" s="7"/>
      <c r="L15" s="7"/>
      <c r="M15" s="7"/>
    </row>
    <row r="16" spans="1:13" ht="12.75">
      <c r="A16" s="7"/>
      <c r="B16" s="16"/>
      <c r="C16" s="16"/>
      <c r="D16" s="16"/>
      <c r="E16" s="16"/>
      <c r="F16" s="7"/>
      <c r="G16" s="7"/>
      <c r="H16" s="7"/>
      <c r="I16" s="7"/>
      <c r="J16" s="7"/>
      <c r="K16" s="7"/>
      <c r="L16" s="7"/>
      <c r="M16" s="7"/>
    </row>
    <row r="17" spans="1:13" ht="12.75">
      <c r="A17" s="7"/>
      <c r="B17" s="16"/>
      <c r="C17" s="16"/>
      <c r="D17" s="16"/>
      <c r="E17" s="16"/>
      <c r="F17" s="7"/>
      <c r="G17" s="7"/>
      <c r="H17" s="7"/>
      <c r="I17" s="7"/>
      <c r="J17" s="7"/>
      <c r="K17" s="7"/>
      <c r="L17" s="7"/>
      <c r="M17" s="7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marphi</cp:lastModifiedBy>
  <cp:lastPrinted>2012-06-23T19:36:24Z</cp:lastPrinted>
  <dcterms:created xsi:type="dcterms:W3CDTF">2008-06-03T05:14:01Z</dcterms:created>
  <dcterms:modified xsi:type="dcterms:W3CDTF">2012-06-25T19:48:22Z</dcterms:modified>
  <cp:category/>
  <cp:version/>
  <cp:contentType/>
  <cp:contentStatus/>
</cp:coreProperties>
</file>